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170" windowHeight="6165" tabRatio="641" activeTab="0"/>
  </bookViews>
  <sheets>
    <sheet name="メモ" sheetId="1" r:id="rId1"/>
    <sheet name="セルの値をグラフタイトルに" sheetId="2" r:id="rId2"/>
    <sheet name="シート名を利用して" sheetId="3" r:id="rId3"/>
    <sheet name="ワークシートのコピー" sheetId="4" r:id="rId4"/>
    <sheet name="H17.4月" sheetId="5" r:id="rId5"/>
    <sheet name="H17.8月" sheetId="6" r:id="rId6"/>
  </sheets>
  <definedNames>
    <definedName name="_xlnm.Print_Area" localSheetId="5">'H17.8月'!$A$1:$F$35</definedName>
  </definedNames>
  <calcPr fullCalcOnLoad="1"/>
</workbook>
</file>

<file path=xl/sharedStrings.xml><?xml version="1.0" encoding="utf-8"?>
<sst xmlns="http://schemas.openxmlformats.org/spreadsheetml/2006/main" count="142" uniqueCount="106">
  <si>
    <t>摘要</t>
  </si>
  <si>
    <t>残高</t>
  </si>
  <si>
    <t>収入</t>
  </si>
  <si>
    <t>支出</t>
  </si>
  <si>
    <t>日付</t>
  </si>
  <si>
    <t>合計</t>
  </si>
  <si>
    <t>被服費</t>
  </si>
  <si>
    <t>交際費</t>
  </si>
  <si>
    <t>雑費</t>
  </si>
  <si>
    <t>費目</t>
  </si>
  <si>
    <t>図書費</t>
  </si>
  <si>
    <t>集計</t>
  </si>
  <si>
    <t>食費</t>
  </si>
  <si>
    <t>交通費</t>
  </si>
  <si>
    <t>教養費</t>
  </si>
  <si>
    <t>①</t>
  </si>
  <si>
    <t>毎月同じ形式の表を使う時は、データが入力されていない空の表をあらかじめ用意しておくと便利です。</t>
  </si>
  <si>
    <t>繰り越し</t>
  </si>
  <si>
    <t>小遣い</t>
  </si>
  <si>
    <t>昼食代</t>
  </si>
  <si>
    <t>雑誌</t>
  </si>
  <si>
    <t>交通費</t>
  </si>
  <si>
    <t>電車代</t>
  </si>
  <si>
    <t>お土産</t>
  </si>
  <si>
    <t>ノート</t>
  </si>
  <si>
    <t>バイト代</t>
  </si>
  <si>
    <t>参考書</t>
  </si>
  <si>
    <t>英会話受講料</t>
  </si>
  <si>
    <t>収入</t>
  </si>
  <si>
    <t>食費</t>
  </si>
  <si>
    <t>②</t>
  </si>
  <si>
    <t>③</t>
  </si>
  <si>
    <t>④</t>
  </si>
  <si>
    <t>⑤</t>
  </si>
  <si>
    <t>前回までで小遣い帳のシートが出来上がりました。</t>
  </si>
  <si>
    <t>今度はそれをコピーして次月用のシートを作成しようと思います。</t>
  </si>
  <si>
    <t>この時、グラフのタイトルだけは直接「４月の支出」と入れてしまっているので、</t>
  </si>
  <si>
    <t>シート名を利用して自動的に変わるように直したいと思います。</t>
  </si>
  <si>
    <t>そのあとで仮に入力してあるデータの部分をDeleteして、雛形となるシートにします。</t>
  </si>
  <si>
    <t>それをコピーしてシート名を該当月のものに変えればいいということになります。</t>
  </si>
  <si>
    <t>では、「セルの値をグラフタイトルに」シートを選択してください。</t>
  </si>
  <si>
    <t>年代</t>
  </si>
  <si>
    <t>人数</t>
  </si>
  <si>
    <t>１０代</t>
  </si>
  <si>
    <t>２０代</t>
  </si>
  <si>
    <t>３０代</t>
  </si>
  <si>
    <t>４０代</t>
  </si>
  <si>
    <t>５０代</t>
  </si>
  <si>
    <t>６０代</t>
  </si>
  <si>
    <t>年代別集計</t>
  </si>
  <si>
    <t>今「人数」となっている上のグラフタイトルをベージュのB1セルの値に置き換えてみましょう。</t>
  </si>
  <si>
    <t>グラフタイトルをクリック。</t>
  </si>
  <si>
    <t>数式バーに「＝」とする。</t>
  </si>
  <si>
    <t>B1セルをクリック。</t>
  </si>
  <si>
    <r>
      <t>これで数式バーには「＝</t>
    </r>
    <r>
      <rPr>
        <sz val="11"/>
        <color indexed="12"/>
        <rFont val="ＭＳ Ｐ明朝"/>
        <family val="1"/>
      </rPr>
      <t>シート名</t>
    </r>
    <r>
      <rPr>
        <sz val="11"/>
        <rFont val="ＭＳ Ｐ明朝"/>
        <family val="1"/>
      </rPr>
      <t>！B1」となります。</t>
    </r>
  </si>
  <si>
    <t>Enterキーを押すとグラフタイトルがB1セルの値に変わります。</t>
  </si>
  <si>
    <t>その場合はシート名を「'」で囲んでみてください。</t>
  </si>
  <si>
    <t>この時、シート名によってはエラーになる場合があります。</t>
  </si>
  <si>
    <t>ちょっと試してみました。</t>
  </si>
  <si>
    <t>＜シート名に数字が含まれない場合＞</t>
  </si>
  <si>
    <t>＜シート名が数字で始まる場合＞</t>
  </si>
  <si>
    <t>これはシート名に数字が入っていて、シート名の始まりが数字でない場合になるようです。</t>
  </si>
  <si>
    <t>下図のように「＝シート名そのまま！$B$1」となり、その値が表示されます。</t>
  </si>
  <si>
    <t>下図のように「＝'シート名'$B$1」とシート名が自動的に「'」で囲まれ、その値がタイトルに表示されます。</t>
  </si>
  <si>
    <t>＜シート名に数字が含まれるが、シート名の始まりが数字でない場合＞</t>
  </si>
  <si>
    <t>下図のようにシート名は「'」で囲まれません。</t>
  </si>
  <si>
    <t>で、Enterキーを押すとエラーメッセージが出ます。</t>
  </si>
  <si>
    <t>なので、これを「OK」とすると、</t>
  </si>
  <si>
    <t>下図のように数式バーのシート名の部分が黒反転になります。</t>
  </si>
  <si>
    <t>このシート名を２つの「'」ではさみます。</t>
  </si>
  <si>
    <t>それでEnterキーを押せばグラフタイトルにセルの値が表示されます。</t>
  </si>
  <si>
    <t>豆知識10でご紹介した式を使ってシート名を表示させ、それに「＆」を使って文字列を付け足します。</t>
  </si>
  <si>
    <t>下図は「H17.4月」シートにある小遣い帳です。</t>
  </si>
  <si>
    <t>H1セルに入っている式は</t>
  </si>
  <si>
    <r>
      <t>「</t>
    </r>
    <r>
      <rPr>
        <b/>
        <sz val="12"/>
        <rFont val="ＭＳ Ｐ明朝"/>
        <family val="1"/>
      </rPr>
      <t>=</t>
    </r>
    <r>
      <rPr>
        <b/>
        <sz val="12"/>
        <color indexed="12"/>
        <rFont val="ＭＳ Ｐ明朝"/>
        <family val="1"/>
      </rPr>
      <t>MID(CELL("filename",$A$1),FIND("]",CELL("filename",$A$1))+1,31)</t>
    </r>
    <r>
      <rPr>
        <b/>
        <sz val="12"/>
        <color indexed="10"/>
        <rFont val="ＭＳ Ｐ明朝"/>
        <family val="1"/>
      </rPr>
      <t>&amp;</t>
    </r>
    <r>
      <rPr>
        <b/>
        <sz val="12"/>
        <color indexed="17"/>
        <rFont val="ＭＳ Ｐ明朝"/>
        <family val="1"/>
      </rPr>
      <t>"集計"</t>
    </r>
    <r>
      <rPr>
        <sz val="11"/>
        <rFont val="ＭＳ Ｐ明朝"/>
        <family val="1"/>
      </rPr>
      <t>」というものです。</t>
    </r>
  </si>
  <si>
    <t>あいう</t>
  </si>
  <si>
    <t>かきく</t>
  </si>
  <si>
    <t>下の「あいう」と「かきく」をくっつけて隣りのセルに表示します。</t>
  </si>
  <si>
    <t>数式バーに「＝」と入れて、「あいう」のセルをクリックし、「＆」を入力し、「かきく」のセルをクリック。</t>
  </si>
  <si>
    <t>Enterとすれば、「あいうかきく」と続けて表示されます。</t>
  </si>
  <si>
    <t>間にスペースを入れたい時は、</t>
  </si>
  <si>
    <t>ちょっと、この「＆」で練習してみましょう。</t>
  </si>
  <si>
    <t>数式バーに「＝」と入れて、「あいう」のセルをクリックし、「＆"　"＆」を入力し、「かきく」のセルをクリック。</t>
  </si>
  <si>
    <t>つまり「あいう」と「"　"」（スペース）と「かきく」という３つのものを「＆」で繋げているわけです。</t>
  </si>
  <si>
    <t>このように「＆」を使うと何でも繋ぐことが出来ます。</t>
  </si>
  <si>
    <t>さて今度は、このH1セルをグラフのタイトルとして設定します。</t>
  </si>
  <si>
    <t>グラフタイトルをクリックし、数式バーに「＝」と入れて「H1」セルをクリック。</t>
  </si>
  <si>
    <t>Enterキーを押すとエラーメッセージが出ますが、「'H17.4月'」とシート名を「'」ではさんでEnterとすれば大丈夫です。</t>
  </si>
  <si>
    <t>これでシート名がグラフタイトルに反映するように設定が出来ました。</t>
  </si>
  <si>
    <t>それをコピーして新しい月のシートを作ります。</t>
  </si>
  <si>
    <t>今度は仮に入力してあるデータ部分をDeleteして、データが空っぽの小遣い帳シートにして、</t>
  </si>
  <si>
    <t>次は「シート名を利用して」シートを選択してください。</t>
  </si>
  <si>
    <t>「ワークシートのコピー」シートを選択してください。</t>
  </si>
  <si>
    <t>数式は自動的に絶対参照になります。</t>
  </si>
  <si>
    <t>小遣い帳のH1セルに入れた式は「シート名」と「集計」という文字列を「＆」で繋いだものです。</t>
  </si>
  <si>
    <t>Ｔシャツ</t>
  </si>
  <si>
    <t>「H17.4月」シートのデータ部分を選択します。</t>
  </si>
  <si>
    <t>Deleteキーを押して、データを空にします。</t>
  </si>
  <si>
    <t>集計表部分もグラフも空になります。</t>
  </si>
  <si>
    <t>そして、それをコピーして使います。</t>
  </si>
  <si>
    <t>「H17.4月」シートのシートタブをマウスで掴んで、Ctrlキーを押しながら右へドラッグします。</t>
  </si>
  <si>
    <t>マウスを放すとシートがコピーされます。</t>
  </si>
  <si>
    <t>シート名を「H17.5月」などとします。</t>
  </si>
  <si>
    <t>ちゃんとグラフタイトルも変化します。</t>
  </si>
  <si>
    <t>これで小遣い帳についての説明はおしまいです。^^</t>
  </si>
  <si>
    <t>では～♪</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</si>
</sst>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0_ "/>
    <numFmt numFmtId="178" formatCode="m/d"/>
    <numFmt numFmtId="179" formatCode="m\.d"/>
    <numFmt numFmtId="180" formatCode="mmm\-yyyy"/>
    <numFmt numFmtId="181" formatCode="mm\.dd"/>
    <numFmt numFmtId="182" formatCode="m\.dd"/>
    <numFmt numFmtId="183" formatCode="[$-411]ge\.m\.dd;@"/>
    <numFmt numFmtId="184" formatCode="&quot;Yes&quot;;&quot;Yes&quot;;&quot;No&quot;"/>
    <numFmt numFmtId="185" formatCode="&quot;True&quot;;&quot;True&quot;;&quot;False&quot;"/>
    <numFmt numFmtId="186" formatCode="&quot;On&quot;;&quot;On&quot;;&quot;Off&quot;"/>
    <numFmt numFmtId="187" formatCode="[$€-2]\ #,##0.00_);[Red]\([$€-2]\ #,##0.00\)"/>
    <numFmt numFmtId="188" formatCode="[$-411]ggge&quot;年&quot;m&quot;月分&quot;"/>
    <numFmt numFmtId="189" formatCode="[$-411]ge&quot;年&quot;m&quot;月分&quot;"/>
    <numFmt numFmtId="190" formatCode="[$-411]ge&quot;.&quot;m&quot;月分&quot;"/>
    <numFmt numFmtId="191" formatCode="m/d;@"/>
    <numFmt numFmtId="192" formatCode="aaa"/>
  </numFmts>
  <fonts count="21">
    <font>
      <sz val="11"/>
      <name val="ＭＳ Ｐ明朝"/>
      <family val="1"/>
    </font>
    <font>
      <sz val="6"/>
      <name val="ＭＳ Ｐ明朝"/>
      <family val="1"/>
    </font>
    <font>
      <sz val="11"/>
      <name val="ＭＳ ゴシック"/>
      <family val="3"/>
    </font>
    <font>
      <sz val="11"/>
      <name val="ＭＳ Ｐゴシック"/>
      <family val="3"/>
    </font>
    <font>
      <u val="single"/>
      <sz val="11"/>
      <color indexed="12"/>
      <name val="ＭＳ Ｐゴシック"/>
      <family val="3"/>
    </font>
    <font>
      <u val="single"/>
      <sz val="11"/>
      <color indexed="36"/>
      <name val="ＭＳ Ｐゴシック"/>
      <family val="3"/>
    </font>
    <font>
      <b/>
      <sz val="12"/>
      <name val="ＭＳ Ｐゴシック"/>
      <family val="3"/>
    </font>
    <font>
      <sz val="9"/>
      <name val="ＭＳ Ｐゴシック"/>
      <family val="3"/>
    </font>
    <font>
      <sz val="6"/>
      <name val="ＭＳ Ｐゴシック"/>
      <family val="3"/>
    </font>
    <font>
      <sz val="11"/>
      <color indexed="12"/>
      <name val="ＭＳ Ｐ明朝"/>
      <family val="1"/>
    </font>
    <font>
      <b/>
      <sz val="11"/>
      <name val="ＭＳ Ｐ明朝"/>
      <family val="1"/>
    </font>
    <font>
      <sz val="11.25"/>
      <name val="ＭＳ Ｐゴシック"/>
      <family val="3"/>
    </font>
    <font>
      <b/>
      <sz val="11"/>
      <color indexed="53"/>
      <name val="ＭＳ Ｐ明朝"/>
      <family val="1"/>
    </font>
    <font>
      <b/>
      <sz val="12"/>
      <name val="ＭＳ Ｐ明朝"/>
      <family val="1"/>
    </font>
    <font>
      <b/>
      <sz val="12"/>
      <color indexed="12"/>
      <name val="ＭＳ Ｐ明朝"/>
      <family val="1"/>
    </font>
    <font>
      <b/>
      <sz val="12"/>
      <color indexed="10"/>
      <name val="ＭＳ Ｐ明朝"/>
      <family val="1"/>
    </font>
    <font>
      <b/>
      <sz val="12"/>
      <color indexed="17"/>
      <name val="ＭＳ Ｐ明朝"/>
      <family val="1"/>
    </font>
    <font>
      <b/>
      <sz val="11.25"/>
      <name val="ＭＳ Ｐゴシック"/>
      <family val="3"/>
    </font>
    <font>
      <sz val="5.75"/>
      <name val="ＭＳ Ｐゴシック"/>
      <family val="3"/>
    </font>
    <font>
      <sz val="8"/>
      <name val="ＭＳ Ｐゴシック"/>
      <family val="3"/>
    </font>
    <font>
      <sz val="8.5"/>
      <name val="ＭＳ Ｐゴシック"/>
      <family val="3"/>
    </font>
  </fonts>
  <fills count="6">
    <fill>
      <patternFill/>
    </fill>
    <fill>
      <patternFill patternType="gray125"/>
    </fill>
    <fill>
      <patternFill patternType="solid">
        <fgColor indexed="41"/>
        <bgColor indexed="64"/>
      </patternFill>
    </fill>
    <fill>
      <patternFill patternType="solid">
        <fgColor indexed="47"/>
        <bgColor indexed="64"/>
      </patternFill>
    </fill>
    <fill>
      <patternFill patternType="solid">
        <fgColor indexed="43"/>
        <bgColor indexed="64"/>
      </patternFill>
    </fill>
    <fill>
      <patternFill patternType="solid">
        <fgColor indexed="42"/>
        <bgColor indexed="64"/>
      </patternFill>
    </fill>
  </fills>
  <borders count="4">
    <border>
      <left/>
      <right/>
      <top/>
      <bottom/>
      <diagonal/>
    </border>
    <border>
      <left style="thin"/>
      <right style="thin"/>
      <top style="hair"/>
      <bottom style="hair"/>
    </border>
    <border>
      <left style="thin"/>
      <right style="thin"/>
      <top>
        <color indexed="63"/>
      </top>
      <bottom style="hair"/>
    </border>
    <border>
      <left style="thin"/>
      <right style="thin"/>
      <top style="thin"/>
      <bottom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 fillId="0" borderId="0" applyNumberFormat="0" applyFill="0" applyBorder="0" applyAlignment="0" applyProtection="0"/>
  </cellStyleXfs>
  <cellXfs count="42">
    <xf numFmtId="0" fontId="0" fillId="0" borderId="0" xfId="0" applyAlignment="1">
      <alignment vertical="center"/>
    </xf>
    <xf numFmtId="49" fontId="2" fillId="0" borderId="1" xfId="0" applyNumberFormat="1" applyFont="1" applyBorder="1" applyAlignment="1">
      <alignment vertical="center" shrinkToFit="1"/>
    </xf>
    <xf numFmtId="177" fontId="2" fillId="0" borderId="1" xfId="0" applyNumberFormat="1" applyFont="1" applyBorder="1" applyAlignment="1">
      <alignment vertical="center" shrinkToFit="1"/>
    </xf>
    <xf numFmtId="49" fontId="2" fillId="0" borderId="1" xfId="0" applyNumberFormat="1" applyFont="1" applyBorder="1" applyAlignment="1">
      <alignment shrinkToFit="1"/>
    </xf>
    <xf numFmtId="182" fontId="2" fillId="0" borderId="1" xfId="0" applyNumberFormat="1" applyFont="1" applyBorder="1" applyAlignment="1">
      <alignment vertical="center"/>
    </xf>
    <xf numFmtId="183" fontId="2" fillId="0" borderId="2" xfId="0" applyNumberFormat="1" applyFont="1" applyBorder="1" applyAlignment="1">
      <alignment vertical="center"/>
    </xf>
    <xf numFmtId="176" fontId="2" fillId="2" borderId="3" xfId="0" applyNumberFormat="1" applyFont="1" applyFill="1" applyBorder="1" applyAlignment="1">
      <alignment horizontal="center" vertical="center"/>
    </xf>
    <xf numFmtId="49" fontId="2" fillId="2" borderId="3" xfId="0" applyNumberFormat="1" applyFont="1" applyFill="1" applyBorder="1" applyAlignment="1">
      <alignment horizontal="center" vertical="center"/>
    </xf>
    <xf numFmtId="0" fontId="3" fillId="0" borderId="0" xfId="0" applyFont="1" applyFill="1" applyAlignment="1" quotePrefix="1">
      <alignment vertical="center"/>
    </xf>
    <xf numFmtId="179" fontId="2" fillId="2" borderId="3" xfId="0" applyNumberFormat="1" applyFont="1" applyFill="1" applyBorder="1" applyAlignment="1">
      <alignment vertical="center"/>
    </xf>
    <xf numFmtId="182" fontId="2" fillId="0" borderId="2" xfId="0" applyNumberFormat="1" applyFont="1" applyBorder="1" applyAlignment="1">
      <alignment vertical="center"/>
    </xf>
    <xf numFmtId="177" fontId="2" fillId="2" borderId="3" xfId="0" applyNumberFormat="1" applyFont="1" applyFill="1" applyBorder="1" applyAlignment="1">
      <alignment horizontal="center" vertical="center"/>
    </xf>
    <xf numFmtId="38" fontId="2" fillId="0" borderId="1" xfId="17" applyFont="1" applyBorder="1" applyAlignment="1">
      <alignment vertical="center"/>
    </xf>
    <xf numFmtId="38" fontId="2" fillId="2" borderId="3" xfId="17" applyFont="1" applyFill="1" applyBorder="1" applyAlignment="1">
      <alignment vertical="center"/>
    </xf>
    <xf numFmtId="0" fontId="0" fillId="0" borderId="0" xfId="0" applyFill="1" applyBorder="1" applyAlignment="1">
      <alignment vertical="center"/>
    </xf>
    <xf numFmtId="0" fontId="0" fillId="3" borderId="3" xfId="0" applyFill="1" applyBorder="1" applyAlignment="1">
      <alignment horizontal="center" vertical="center"/>
    </xf>
    <xf numFmtId="0" fontId="0" fillId="4" borderId="3" xfId="0" applyFill="1" applyBorder="1" applyAlignment="1">
      <alignment vertical="center"/>
    </xf>
    <xf numFmtId="0" fontId="0" fillId="5" borderId="3" xfId="0" applyFill="1" applyBorder="1" applyAlignment="1">
      <alignment vertical="center"/>
    </xf>
    <xf numFmtId="0" fontId="0" fillId="0" borderId="0" xfId="0" applyAlignment="1">
      <alignment horizontal="right" vertical="center"/>
    </xf>
    <xf numFmtId="176" fontId="2" fillId="0" borderId="0" xfId="0" applyNumberFormat="1" applyFont="1" applyAlignment="1">
      <alignment vertical="center"/>
    </xf>
    <xf numFmtId="49" fontId="2" fillId="0" borderId="0" xfId="0" applyNumberFormat="1" applyFont="1" applyAlignment="1">
      <alignment horizontal="centerContinuous" vertical="center"/>
    </xf>
    <xf numFmtId="177" fontId="2" fillId="0" borderId="0" xfId="0" applyNumberFormat="1" applyFont="1" applyAlignment="1">
      <alignment horizontal="centerContinuous" vertical="center"/>
    </xf>
    <xf numFmtId="177" fontId="2" fillId="0" borderId="0" xfId="0" applyNumberFormat="1" applyFont="1" applyAlignment="1">
      <alignment vertical="center"/>
    </xf>
    <xf numFmtId="0" fontId="2" fillId="0" borderId="0" xfId="0" applyFont="1" applyAlignment="1">
      <alignment vertical="center"/>
    </xf>
    <xf numFmtId="0" fontId="2" fillId="3" borderId="3" xfId="0" applyFont="1" applyFill="1" applyBorder="1" applyAlignment="1">
      <alignment horizontal="center" vertical="center"/>
    </xf>
    <xf numFmtId="0" fontId="0" fillId="4" borderId="3" xfId="0" applyFont="1" applyFill="1" applyBorder="1" applyAlignment="1">
      <alignment vertical="center"/>
    </xf>
    <xf numFmtId="38" fontId="2" fillId="4" borderId="3" xfId="17" applyFont="1" applyFill="1" applyBorder="1" applyAlignment="1">
      <alignment vertical="center"/>
    </xf>
    <xf numFmtId="0" fontId="0" fillId="5" borderId="3" xfId="0" applyFont="1" applyFill="1" applyBorder="1" applyAlignment="1">
      <alignment vertical="center"/>
    </xf>
    <xf numFmtId="38" fontId="2" fillId="5" borderId="3" xfId="17" applyFont="1" applyFill="1" applyBorder="1" applyAlignment="1">
      <alignment vertical="center"/>
    </xf>
    <xf numFmtId="0" fontId="2" fillId="5" borderId="3" xfId="0" applyFont="1" applyFill="1" applyBorder="1" applyAlignment="1">
      <alignment vertical="center"/>
    </xf>
    <xf numFmtId="0" fontId="2" fillId="0" borderId="0" xfId="0" applyFont="1" applyBorder="1" applyAlignment="1">
      <alignment vertical="center"/>
    </xf>
    <xf numFmtId="38" fontId="2" fillId="0" borderId="0" xfId="17" applyFont="1" applyBorder="1" applyAlignment="1">
      <alignment vertical="center"/>
    </xf>
    <xf numFmtId="49" fontId="2" fillId="0" borderId="0" xfId="0" applyNumberFormat="1" applyFont="1" applyAlignment="1">
      <alignment vertical="center"/>
    </xf>
    <xf numFmtId="0" fontId="0" fillId="0" borderId="3" xfId="0" applyBorder="1" applyAlignment="1">
      <alignment vertical="center"/>
    </xf>
    <xf numFmtId="0" fontId="0" fillId="0" borderId="3" xfId="0" applyBorder="1" applyAlignment="1">
      <alignment horizontal="center" vertical="center"/>
    </xf>
    <xf numFmtId="0" fontId="0" fillId="3" borderId="0" xfId="0" applyFill="1" applyAlignment="1">
      <alignment vertical="center"/>
    </xf>
    <xf numFmtId="0" fontId="10" fillId="0" borderId="0" xfId="0" applyFont="1" applyAlignment="1">
      <alignment vertical="center"/>
    </xf>
    <xf numFmtId="0" fontId="12" fillId="0" borderId="0" xfId="0" applyFont="1" applyAlignment="1">
      <alignment vertical="center"/>
    </xf>
    <xf numFmtId="0" fontId="0" fillId="0" borderId="0" xfId="0" applyFont="1" applyAlignment="1">
      <alignment vertical="center"/>
    </xf>
    <xf numFmtId="0" fontId="0" fillId="0" borderId="0" xfId="0" applyAlignment="1">
      <alignment/>
    </xf>
    <xf numFmtId="0" fontId="0" fillId="5" borderId="0" xfId="0" applyFill="1" applyAlignment="1">
      <alignment vertical="center"/>
    </xf>
    <xf numFmtId="0" fontId="0" fillId="2" borderId="0" xfId="0" applyFill="1" applyAlignment="1">
      <alignmen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人数</a:t>
            </a:r>
          </a:p>
        </c:rich>
      </c:tx>
      <c:layout/>
      <c:spPr>
        <a:noFill/>
        <a:ln>
          <a:noFill/>
        </a:ln>
      </c:spPr>
    </c:title>
    <c:plotArea>
      <c:layout/>
      <c:pieChart>
        <c:varyColors val="1"/>
        <c:ser>
          <c:idx val="0"/>
          <c:order val="0"/>
          <c:tx>
            <c:strRef>
              <c:f>'セルの値をグラフタイトルに'!$C$2</c:f>
              <c:strCache>
                <c:ptCount val="1"/>
                <c:pt idx="0">
                  <c:v>人数</c:v>
                </c:pt>
              </c:strCache>
            </c:strRef>
          </c:tx>
          <c:explosion val="0"/>
          <c:extLst>
            <c:ext xmlns:c14="http://schemas.microsoft.com/office/drawing/2007/8/2/chart" uri="{6F2FDCE9-48DA-4B69-8628-5D25D57E5C99}">
              <c14:invertSolidFillFmt>
                <c14:spPr>
                  <a:solidFill>
                    <a:srgbClr val="000000"/>
                  </a:solidFill>
                </c14:spPr>
              </c14:invertSolidFillFmt>
            </c:ext>
          </c:extLst>
          <c:dPt>
            <c:idx val="1"/>
          </c:dPt>
          <c:dLbls>
            <c:numFmt formatCode="General" sourceLinked="1"/>
            <c:showLegendKey val="0"/>
            <c:showVal val="0"/>
            <c:showBubbleSize val="0"/>
            <c:showCatName val="1"/>
            <c:showSerName val="0"/>
            <c:showLeaderLines val="1"/>
            <c:showPercent val="1"/>
          </c:dLbls>
          <c:cat>
            <c:strRef>
              <c:f>'セルの値をグラフタイトルに'!$B$3:$B$8</c:f>
              <c:strCache/>
            </c:strRef>
          </c:cat>
          <c:val>
            <c:numRef>
              <c:f>'セルの値をグラフタイトルに'!$C$3:$C$8</c:f>
              <c:numCache/>
            </c:numRef>
          </c:val>
        </c:ser>
      </c:pieChart>
      <c:spPr>
        <a:noFill/>
        <a:ln>
          <a:noFill/>
        </a:ln>
      </c:spPr>
    </c:plotArea>
    <c:legend>
      <c:legendPos val="r"/>
      <c:layout/>
      <c:overlay val="0"/>
    </c:legend>
    <c:plotVisOnly val="1"/>
    <c:dispBlanksAs val="gap"/>
    <c:showDLblsOverMax val="0"/>
  </c:chart>
  <c:txPr>
    <a:bodyPr vert="horz" rot="0"/>
    <a:lstStyle/>
    <a:p>
      <a:pPr>
        <a:defRPr lang="en-US" cap="none" sz="1125"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0" u="none" baseline="0"/>
              <a:t>４月の支出</a:t>
            </a:r>
          </a:p>
        </c:rich>
      </c:tx>
      <c:layout/>
      <c:spPr>
        <a:noFill/>
        <a:ln>
          <a:noFill/>
        </a:ln>
      </c:spPr>
    </c:title>
    <c:plotArea>
      <c:layout>
        <c:manualLayout>
          <c:xMode val="edge"/>
          <c:yMode val="edge"/>
          <c:x val="0.21675"/>
          <c:y val="0.22825"/>
          <c:w val="0.596"/>
          <c:h val="0.6"/>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800" b="0" i="0" u="none" baseline="0"/>
                </a:pPr>
              </a:p>
            </c:txPr>
            <c:showLegendKey val="0"/>
            <c:showVal val="0"/>
            <c:showBubbleSize val="0"/>
            <c:showCatName val="1"/>
            <c:showSerName val="0"/>
            <c:showLeaderLines val="1"/>
            <c:showPercent val="1"/>
          </c:dLbls>
          <c:cat>
            <c:strRef>
              <c:f>'H17.4月'!$H$4:$H$10</c:f>
              <c:strCache/>
            </c:strRef>
          </c:cat>
          <c:val>
            <c:numRef>
              <c:f>'H17.4月'!$I$4:$I$10</c:f>
              <c:numCache>
                <c:ptCount val="7"/>
                <c:pt idx="0">
                  <c:v>0</c:v>
                </c:pt>
                <c:pt idx="1">
                  <c:v>0</c:v>
                </c:pt>
                <c:pt idx="2">
                  <c:v>0</c:v>
                </c:pt>
                <c:pt idx="3">
                  <c:v>0</c:v>
                </c:pt>
                <c:pt idx="4">
                  <c:v>0</c:v>
                </c:pt>
                <c:pt idx="5">
                  <c:v>0</c:v>
                </c:pt>
                <c:pt idx="6">
                  <c:v>0</c:v>
                </c:pt>
              </c:numCache>
            </c:numRef>
          </c:val>
        </c:ser>
      </c:pieChart>
      <c:spPr>
        <a:noFill/>
        <a:ln>
          <a:noFill/>
        </a:ln>
      </c:spPr>
    </c:plotArea>
    <c:legend>
      <c:legendPos val="r"/>
      <c:layout>
        <c:manualLayout>
          <c:xMode val="edge"/>
          <c:yMode val="edge"/>
          <c:x val="0.36625"/>
          <c:y val="0.926"/>
        </c:manualLayout>
      </c:layout>
      <c:overlay val="0"/>
    </c:legend>
    <c:plotVisOnly val="1"/>
    <c:dispBlanksAs val="gap"/>
    <c:showDLblsOverMax val="0"/>
  </c:chart>
  <c:txPr>
    <a:bodyPr vert="horz" rot="0"/>
    <a:lstStyle/>
    <a:p>
      <a:pPr>
        <a:defRPr lang="en-US" cap="none" sz="85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'H17.8月'!$H$1</c:f>
        </c:strRef>
      </c:tx>
      <c:layout/>
      <c:spPr>
        <a:noFill/>
        <a:ln>
          <a:noFill/>
        </a:ln>
      </c:spPr>
      <c:txPr>
        <a:bodyPr vert="horz" rot="0"/>
        <a:lstStyle/>
        <a:p>
          <a:pPr>
            <a:defRPr lang="en-US" cap="none" sz="1200" b="1" i="0" u="none" baseline="0"/>
          </a:pPr>
        </a:p>
      </c:txPr>
    </c:title>
    <c:plotArea>
      <c:layout>
        <c:manualLayout>
          <c:xMode val="edge"/>
          <c:yMode val="edge"/>
          <c:x val="0.24625"/>
          <c:y val="0.2585"/>
          <c:w val="0.5325"/>
          <c:h val="0.537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1100" b="0" i="0" u="none" baseline="0"/>
                </a:pPr>
              </a:p>
            </c:txPr>
            <c:showLegendKey val="0"/>
            <c:showVal val="0"/>
            <c:showBubbleSize val="0"/>
            <c:showCatName val="1"/>
            <c:showSerName val="0"/>
            <c:showLeaderLines val="1"/>
            <c:showPercent val="1"/>
          </c:dLbls>
          <c:cat>
            <c:strRef>
              <c:f>'H17.8月'!$H$4:$H$10</c:f>
              <c:strCache/>
            </c:strRef>
          </c:cat>
          <c:val>
            <c:numRef>
              <c:f>'H17.8月'!$I$4:$I$10</c:f>
              <c:numCache>
                <c:ptCount val="7"/>
                <c:pt idx="0">
                  <c:v>0</c:v>
                </c:pt>
                <c:pt idx="1">
                  <c:v>0</c:v>
                </c:pt>
                <c:pt idx="2">
                  <c:v>0</c:v>
                </c:pt>
                <c:pt idx="3">
                  <c:v>0</c:v>
                </c:pt>
                <c:pt idx="4">
                  <c:v>0</c:v>
                </c:pt>
                <c:pt idx="5">
                  <c:v>0</c:v>
                </c:pt>
                <c:pt idx="6">
                  <c:v>0</c:v>
                </c:pt>
              </c:numCache>
            </c:numRef>
          </c:val>
        </c:ser>
      </c:pieChart>
      <c:spPr>
        <a:noFill/>
        <a:ln>
          <a:noFill/>
        </a:ln>
      </c:spPr>
    </c:plotArea>
    <c:legend>
      <c:legendPos val="r"/>
      <c:layout>
        <c:manualLayout>
          <c:xMode val="edge"/>
          <c:yMode val="edge"/>
          <c:x val="0.36675"/>
          <c:y val="0.91775"/>
        </c:manualLayout>
      </c:layout>
      <c:overlay val="0"/>
    </c:legend>
    <c:plotVisOnly val="1"/>
    <c:dispBlanksAs val="gap"/>
    <c:showDLblsOverMax val="0"/>
  </c:chart>
  <c:txPr>
    <a:bodyPr vert="horz" rot="0"/>
    <a:lstStyle/>
    <a:p>
      <a:pPr>
        <a:defRPr lang="en-US" cap="none" sz="9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png" /><Relationship Id="rId3" Type="http://schemas.openxmlformats.org/officeDocument/2006/relationships/image" Target="../media/image1.png" /><Relationship Id="rId4" Type="http://schemas.openxmlformats.org/officeDocument/2006/relationships/image" Target="../media/image4.png" /><Relationship Id="rId5" Type="http://schemas.openxmlformats.org/officeDocument/2006/relationships/image" Target="../media/image2.png" /><Relationship Id="rId6" Type="http://schemas.openxmlformats.org/officeDocument/2006/relationships/image" Target="../media/image5.png" /><Relationship Id="rId7" Type="http://schemas.openxmlformats.org/officeDocument/2006/relationships/image" Target="../media/image6.png" /><Relationship Id="rId8" Type="http://schemas.openxmlformats.org/officeDocument/2006/relationships/image" Target="../media/image7.png" /><Relationship Id="rId9" Type="http://schemas.openxmlformats.org/officeDocument/2006/relationships/image" Target="../media/image8.png" /><Relationship Id="rId10" Type="http://schemas.openxmlformats.org/officeDocument/2006/relationships/image" Target="../media/image9.png" /><Relationship Id="rId11" Type="http://schemas.openxmlformats.org/officeDocument/2006/relationships/image" Target="../media/image10.png" /><Relationship Id="rId12" Type="http://schemas.openxmlformats.org/officeDocument/2006/relationships/image" Target="../media/image1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4.png" /><Relationship Id="rId2" Type="http://schemas.openxmlformats.org/officeDocument/2006/relationships/image" Target="../media/image13.png" /><Relationship Id="rId3" Type="http://schemas.openxmlformats.org/officeDocument/2006/relationships/image" Target="../media/image15.png" /><Relationship Id="rId4" Type="http://schemas.openxmlformats.org/officeDocument/2006/relationships/image" Target="../media/image16.png" /></Relationships>
</file>

<file path=xl/drawings/_rels/drawing3.xml.rels><?xml version="1.0" encoding="utf-8" standalone="yes"?><Relationships xmlns="http://schemas.openxmlformats.org/package/2006/relationships"><Relationship Id="rId1" Type="http://schemas.openxmlformats.org/officeDocument/2006/relationships/image" Target="../media/image12.png" /><Relationship Id="rId2" Type="http://schemas.openxmlformats.org/officeDocument/2006/relationships/image" Target="../media/image17.png" /><Relationship Id="rId3" Type="http://schemas.openxmlformats.org/officeDocument/2006/relationships/image" Target="../media/image18.png" /><Relationship Id="rId4" Type="http://schemas.openxmlformats.org/officeDocument/2006/relationships/image" Target="../media/image19.png" /><Relationship Id="rId5" Type="http://schemas.openxmlformats.org/officeDocument/2006/relationships/image" Target="../media/image20.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266700</xdr:colOff>
      <xdr:row>1</xdr:row>
      <xdr:rowOff>28575</xdr:rowOff>
    </xdr:from>
    <xdr:to>
      <xdr:col>8</xdr:col>
      <xdr:colOff>85725</xdr:colOff>
      <xdr:row>18</xdr:row>
      <xdr:rowOff>38100</xdr:rowOff>
    </xdr:to>
    <xdr:graphicFrame>
      <xdr:nvGraphicFramePr>
        <xdr:cNvPr id="1" name="Chart 2"/>
        <xdr:cNvGraphicFramePr/>
      </xdr:nvGraphicFramePr>
      <xdr:xfrm>
        <a:off x="2324100" y="200025"/>
        <a:ext cx="3248025" cy="2924175"/>
      </xdr:xfrm>
      <a:graphic>
        <a:graphicData uri="http://schemas.openxmlformats.org/drawingml/2006/chart">
          <c:chart xmlns:c="http://schemas.openxmlformats.org/drawingml/2006/chart" r:id="rId1"/>
        </a:graphicData>
      </a:graphic>
    </xdr:graphicFrame>
    <xdr:clientData/>
  </xdr:twoCellAnchor>
  <xdr:twoCellAnchor>
    <xdr:from>
      <xdr:col>1</xdr:col>
      <xdr:colOff>19050</xdr:colOff>
      <xdr:row>58</xdr:row>
      <xdr:rowOff>104775</xdr:rowOff>
    </xdr:from>
    <xdr:to>
      <xdr:col>8</xdr:col>
      <xdr:colOff>352425</xdr:colOff>
      <xdr:row>65</xdr:row>
      <xdr:rowOff>123825</xdr:rowOff>
    </xdr:to>
    <xdr:grpSp>
      <xdr:nvGrpSpPr>
        <xdr:cNvPr id="2" name="Group 10"/>
        <xdr:cNvGrpSpPr>
          <a:grpSpLocks/>
        </xdr:cNvGrpSpPr>
      </xdr:nvGrpSpPr>
      <xdr:grpSpPr>
        <a:xfrm>
          <a:off x="704850" y="10048875"/>
          <a:ext cx="5133975" cy="1219200"/>
          <a:chOff x="74" y="1042"/>
          <a:chExt cx="539" cy="128"/>
        </a:xfrm>
        <a:solidFill>
          <a:srgbClr val="FFFFFF"/>
        </a:solidFill>
      </xdr:grpSpPr>
      <xdr:pic>
        <xdr:nvPicPr>
          <xdr:cNvPr id="3" name="Picture 5"/>
          <xdr:cNvPicPr preferRelativeResize="1">
            <a:picLocks noChangeAspect="1"/>
          </xdr:cNvPicPr>
        </xdr:nvPicPr>
        <xdr:blipFill>
          <a:blip r:embed="rId2"/>
          <a:stretch>
            <a:fillRect/>
          </a:stretch>
        </xdr:blipFill>
        <xdr:spPr>
          <a:xfrm>
            <a:off x="74" y="1042"/>
            <a:ext cx="539" cy="128"/>
          </a:xfrm>
          <a:prstGeom prst="rect">
            <a:avLst/>
          </a:prstGeom>
          <a:solidFill>
            <a:srgbClr val="FFFFFF"/>
          </a:solidFill>
          <a:ln w="19050" cmpd="sng">
            <a:solidFill>
              <a:srgbClr val="0000FF"/>
            </a:solidFill>
            <a:headEnd type="none"/>
            <a:tailEnd type="none"/>
          </a:ln>
        </xdr:spPr>
      </xdr:pic>
      <xdr:sp>
        <xdr:nvSpPr>
          <xdr:cNvPr id="4" name="Oval 7"/>
          <xdr:cNvSpPr>
            <a:spLocks/>
          </xdr:cNvSpPr>
        </xdr:nvSpPr>
        <xdr:spPr>
          <a:xfrm>
            <a:off x="448" y="1102"/>
            <a:ext cx="140" cy="42"/>
          </a:xfrm>
          <a:prstGeom prst="ellipse">
            <a:avLst/>
          </a:prstGeom>
          <a:noFill/>
          <a:ln w="1587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grpSp>
    <xdr:clientData/>
  </xdr:twoCellAnchor>
  <xdr:twoCellAnchor>
    <xdr:from>
      <xdr:col>1</xdr:col>
      <xdr:colOff>28575</xdr:colOff>
      <xdr:row>25</xdr:row>
      <xdr:rowOff>9525</xdr:rowOff>
    </xdr:from>
    <xdr:to>
      <xdr:col>8</xdr:col>
      <xdr:colOff>304800</xdr:colOff>
      <xdr:row>32</xdr:row>
      <xdr:rowOff>76200</xdr:rowOff>
    </xdr:to>
    <xdr:grpSp>
      <xdr:nvGrpSpPr>
        <xdr:cNvPr id="5" name="Group 13"/>
        <xdr:cNvGrpSpPr>
          <a:grpSpLocks/>
        </xdr:cNvGrpSpPr>
      </xdr:nvGrpSpPr>
      <xdr:grpSpPr>
        <a:xfrm>
          <a:off x="714375" y="4295775"/>
          <a:ext cx="5076825" cy="1266825"/>
          <a:chOff x="75" y="451"/>
          <a:chExt cx="533" cy="133"/>
        </a:xfrm>
        <a:solidFill>
          <a:srgbClr val="FFFFFF"/>
        </a:solidFill>
      </xdr:grpSpPr>
      <xdr:pic>
        <xdr:nvPicPr>
          <xdr:cNvPr id="6" name="Picture 3"/>
          <xdr:cNvPicPr preferRelativeResize="1">
            <a:picLocks noChangeAspect="1"/>
          </xdr:cNvPicPr>
        </xdr:nvPicPr>
        <xdr:blipFill>
          <a:blip r:embed="rId3"/>
          <a:stretch>
            <a:fillRect/>
          </a:stretch>
        </xdr:blipFill>
        <xdr:spPr>
          <a:xfrm>
            <a:off x="75" y="451"/>
            <a:ext cx="533" cy="133"/>
          </a:xfrm>
          <a:prstGeom prst="rect">
            <a:avLst/>
          </a:prstGeom>
          <a:solidFill>
            <a:srgbClr val="FFFFFF"/>
          </a:solidFill>
          <a:ln w="19050" cmpd="sng">
            <a:solidFill>
              <a:srgbClr val="0000FF"/>
            </a:solidFill>
            <a:headEnd type="none"/>
            <a:tailEnd type="none"/>
          </a:ln>
        </xdr:spPr>
      </xdr:pic>
      <xdr:sp>
        <xdr:nvSpPr>
          <xdr:cNvPr id="7" name="Oval 11"/>
          <xdr:cNvSpPr>
            <a:spLocks/>
          </xdr:cNvSpPr>
        </xdr:nvSpPr>
        <xdr:spPr>
          <a:xfrm>
            <a:off x="488" y="516"/>
            <a:ext cx="76" cy="37"/>
          </a:xfrm>
          <a:prstGeom prst="ellipse">
            <a:avLst/>
          </a:prstGeom>
          <a:noFill/>
          <a:ln w="1587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grpSp>
    <xdr:clientData/>
  </xdr:twoCellAnchor>
  <xdr:twoCellAnchor>
    <xdr:from>
      <xdr:col>1</xdr:col>
      <xdr:colOff>19050</xdr:colOff>
      <xdr:row>35</xdr:row>
      <xdr:rowOff>57150</xdr:rowOff>
    </xdr:from>
    <xdr:to>
      <xdr:col>8</xdr:col>
      <xdr:colOff>352425</xdr:colOff>
      <xdr:row>42</xdr:row>
      <xdr:rowOff>161925</xdr:rowOff>
    </xdr:to>
    <xdr:grpSp>
      <xdr:nvGrpSpPr>
        <xdr:cNvPr id="8" name="Group 14"/>
        <xdr:cNvGrpSpPr>
          <a:grpSpLocks/>
        </xdr:cNvGrpSpPr>
      </xdr:nvGrpSpPr>
      <xdr:grpSpPr>
        <a:xfrm>
          <a:off x="704850" y="6057900"/>
          <a:ext cx="5133975" cy="1304925"/>
          <a:chOff x="74" y="636"/>
          <a:chExt cx="539" cy="137"/>
        </a:xfrm>
        <a:solidFill>
          <a:srgbClr val="FFFFFF"/>
        </a:solidFill>
      </xdr:grpSpPr>
      <xdr:pic>
        <xdr:nvPicPr>
          <xdr:cNvPr id="9" name="Picture 6"/>
          <xdr:cNvPicPr preferRelativeResize="1">
            <a:picLocks noChangeAspect="1"/>
          </xdr:cNvPicPr>
        </xdr:nvPicPr>
        <xdr:blipFill>
          <a:blip r:embed="rId4"/>
          <a:stretch>
            <a:fillRect/>
          </a:stretch>
        </xdr:blipFill>
        <xdr:spPr>
          <a:xfrm>
            <a:off x="74" y="644"/>
            <a:ext cx="539" cy="129"/>
          </a:xfrm>
          <a:prstGeom prst="rect">
            <a:avLst/>
          </a:prstGeom>
          <a:solidFill>
            <a:srgbClr val="FFFFFF"/>
          </a:solidFill>
          <a:ln w="19050" cmpd="sng">
            <a:solidFill>
              <a:srgbClr val="0000FF"/>
            </a:solidFill>
            <a:headEnd type="none"/>
            <a:tailEnd type="none"/>
          </a:ln>
        </xdr:spPr>
      </xdr:pic>
      <xdr:sp>
        <xdr:nvSpPr>
          <xdr:cNvPr id="10" name="Oval 12"/>
          <xdr:cNvSpPr>
            <a:spLocks/>
          </xdr:cNvSpPr>
        </xdr:nvSpPr>
        <xdr:spPr>
          <a:xfrm>
            <a:off x="264" y="636"/>
            <a:ext cx="39" cy="33"/>
          </a:xfrm>
          <a:prstGeom prst="ellipse">
            <a:avLst/>
          </a:prstGeom>
          <a:noFill/>
          <a:ln w="1587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grpSp>
    <xdr:clientData/>
  </xdr:twoCellAnchor>
  <xdr:twoCellAnchor>
    <xdr:from>
      <xdr:col>1</xdr:col>
      <xdr:colOff>19050</xdr:colOff>
      <xdr:row>46</xdr:row>
      <xdr:rowOff>114300</xdr:rowOff>
    </xdr:from>
    <xdr:to>
      <xdr:col>8</xdr:col>
      <xdr:colOff>352425</xdr:colOff>
      <xdr:row>54</xdr:row>
      <xdr:rowOff>19050</xdr:rowOff>
    </xdr:to>
    <xdr:grpSp>
      <xdr:nvGrpSpPr>
        <xdr:cNvPr id="11" name="Group 16"/>
        <xdr:cNvGrpSpPr>
          <a:grpSpLocks/>
        </xdr:cNvGrpSpPr>
      </xdr:nvGrpSpPr>
      <xdr:grpSpPr>
        <a:xfrm>
          <a:off x="704850" y="8001000"/>
          <a:ext cx="5133975" cy="1276350"/>
          <a:chOff x="74" y="840"/>
          <a:chExt cx="539" cy="134"/>
        </a:xfrm>
        <a:solidFill>
          <a:srgbClr val="FFFFFF"/>
        </a:solidFill>
      </xdr:grpSpPr>
      <xdr:pic>
        <xdr:nvPicPr>
          <xdr:cNvPr id="12" name="Picture 4"/>
          <xdr:cNvPicPr preferRelativeResize="1">
            <a:picLocks noChangeAspect="1"/>
          </xdr:cNvPicPr>
        </xdr:nvPicPr>
        <xdr:blipFill>
          <a:blip r:embed="rId5"/>
          <a:stretch>
            <a:fillRect/>
          </a:stretch>
        </xdr:blipFill>
        <xdr:spPr>
          <a:xfrm>
            <a:off x="74" y="840"/>
            <a:ext cx="539" cy="134"/>
          </a:xfrm>
          <a:prstGeom prst="rect">
            <a:avLst/>
          </a:prstGeom>
          <a:solidFill>
            <a:srgbClr val="FFFFFF"/>
          </a:solidFill>
          <a:ln w="19050" cmpd="sng">
            <a:solidFill>
              <a:srgbClr val="0000FF"/>
            </a:solidFill>
            <a:headEnd type="none"/>
            <a:tailEnd type="none"/>
          </a:ln>
        </xdr:spPr>
      </xdr:pic>
      <xdr:sp>
        <xdr:nvSpPr>
          <xdr:cNvPr id="13" name="Oval 15"/>
          <xdr:cNvSpPr>
            <a:spLocks/>
          </xdr:cNvSpPr>
        </xdr:nvSpPr>
        <xdr:spPr>
          <a:xfrm>
            <a:off x="171" y="878"/>
            <a:ext cx="104" cy="33"/>
          </a:xfrm>
          <a:prstGeom prst="ellipse">
            <a:avLst/>
          </a:prstGeom>
          <a:noFill/>
          <a:ln w="1587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grpSp>
    <xdr:clientData/>
  </xdr:twoCellAnchor>
  <xdr:twoCellAnchor editAs="oneCell">
    <xdr:from>
      <xdr:col>1</xdr:col>
      <xdr:colOff>9525</xdr:colOff>
      <xdr:row>79</xdr:row>
      <xdr:rowOff>104775</xdr:rowOff>
    </xdr:from>
    <xdr:to>
      <xdr:col>8</xdr:col>
      <xdr:colOff>114300</xdr:colOff>
      <xdr:row>91</xdr:row>
      <xdr:rowOff>95250</xdr:rowOff>
    </xdr:to>
    <xdr:pic>
      <xdr:nvPicPr>
        <xdr:cNvPr id="14" name="Picture 17"/>
        <xdr:cNvPicPr preferRelativeResize="1">
          <a:picLocks noChangeAspect="1"/>
        </xdr:cNvPicPr>
      </xdr:nvPicPr>
      <xdr:blipFill>
        <a:blip r:embed="rId6"/>
        <a:stretch>
          <a:fillRect/>
        </a:stretch>
      </xdr:blipFill>
      <xdr:spPr>
        <a:xfrm>
          <a:off x="695325" y="13649325"/>
          <a:ext cx="4905375" cy="2047875"/>
        </a:xfrm>
        <a:prstGeom prst="rect">
          <a:avLst/>
        </a:prstGeom>
        <a:solidFill>
          <a:srgbClr val="FFFFFF"/>
        </a:solidFill>
        <a:ln w="19050" cmpd="sng">
          <a:solidFill>
            <a:srgbClr val="0000FF"/>
          </a:solidFill>
          <a:headEnd type="none"/>
          <a:tailEnd type="none"/>
        </a:ln>
      </xdr:spPr>
    </xdr:pic>
    <xdr:clientData/>
  </xdr:twoCellAnchor>
  <xdr:twoCellAnchor editAs="oneCell">
    <xdr:from>
      <xdr:col>1</xdr:col>
      <xdr:colOff>19050</xdr:colOff>
      <xdr:row>96</xdr:row>
      <xdr:rowOff>123825</xdr:rowOff>
    </xdr:from>
    <xdr:to>
      <xdr:col>8</xdr:col>
      <xdr:colOff>104775</xdr:colOff>
      <xdr:row>108</xdr:row>
      <xdr:rowOff>133350</xdr:rowOff>
    </xdr:to>
    <xdr:pic>
      <xdr:nvPicPr>
        <xdr:cNvPr id="15" name="Picture 18"/>
        <xdr:cNvPicPr preferRelativeResize="1">
          <a:picLocks noChangeAspect="1"/>
        </xdr:cNvPicPr>
      </xdr:nvPicPr>
      <xdr:blipFill>
        <a:blip r:embed="rId7"/>
        <a:stretch>
          <a:fillRect/>
        </a:stretch>
      </xdr:blipFill>
      <xdr:spPr>
        <a:xfrm>
          <a:off x="704850" y="16583025"/>
          <a:ext cx="4886325" cy="2066925"/>
        </a:xfrm>
        <a:prstGeom prst="rect">
          <a:avLst/>
        </a:prstGeom>
        <a:solidFill>
          <a:srgbClr val="FFFFFF"/>
        </a:solidFill>
        <a:ln w="19050" cmpd="sng">
          <a:solidFill>
            <a:srgbClr val="0000FF"/>
          </a:solidFill>
          <a:headEnd type="none"/>
          <a:tailEnd type="none"/>
        </a:ln>
      </xdr:spPr>
    </xdr:pic>
    <xdr:clientData/>
  </xdr:twoCellAnchor>
  <xdr:twoCellAnchor editAs="oneCell">
    <xdr:from>
      <xdr:col>1</xdr:col>
      <xdr:colOff>28575</xdr:colOff>
      <xdr:row>114</xdr:row>
      <xdr:rowOff>152400</xdr:rowOff>
    </xdr:from>
    <xdr:to>
      <xdr:col>8</xdr:col>
      <xdr:colOff>123825</xdr:colOff>
      <xdr:row>127</xdr:row>
      <xdr:rowOff>0</xdr:rowOff>
    </xdr:to>
    <xdr:pic>
      <xdr:nvPicPr>
        <xdr:cNvPr id="16" name="Picture 19"/>
        <xdr:cNvPicPr preferRelativeResize="1">
          <a:picLocks noChangeAspect="1"/>
        </xdr:cNvPicPr>
      </xdr:nvPicPr>
      <xdr:blipFill>
        <a:blip r:embed="rId8"/>
        <a:stretch>
          <a:fillRect/>
        </a:stretch>
      </xdr:blipFill>
      <xdr:spPr>
        <a:xfrm>
          <a:off x="714375" y="19697700"/>
          <a:ext cx="4895850" cy="2076450"/>
        </a:xfrm>
        <a:prstGeom prst="rect">
          <a:avLst/>
        </a:prstGeom>
        <a:solidFill>
          <a:srgbClr val="FFFFFF"/>
        </a:solidFill>
        <a:ln w="19050" cmpd="sng">
          <a:solidFill>
            <a:srgbClr val="0000FF"/>
          </a:solidFill>
          <a:headEnd type="none"/>
          <a:tailEnd type="none"/>
        </a:ln>
      </xdr:spPr>
    </xdr:pic>
    <xdr:clientData/>
  </xdr:twoCellAnchor>
  <xdr:twoCellAnchor editAs="oneCell">
    <xdr:from>
      <xdr:col>1</xdr:col>
      <xdr:colOff>19050</xdr:colOff>
      <xdr:row>130</xdr:row>
      <xdr:rowOff>123825</xdr:rowOff>
    </xdr:from>
    <xdr:to>
      <xdr:col>12</xdr:col>
      <xdr:colOff>104775</xdr:colOff>
      <xdr:row>141</xdr:row>
      <xdr:rowOff>114300</xdr:rowOff>
    </xdr:to>
    <xdr:pic>
      <xdr:nvPicPr>
        <xdr:cNvPr id="17" name="Picture 20"/>
        <xdr:cNvPicPr preferRelativeResize="1">
          <a:picLocks noChangeAspect="1"/>
        </xdr:cNvPicPr>
      </xdr:nvPicPr>
      <xdr:blipFill>
        <a:blip r:embed="rId9"/>
        <a:stretch>
          <a:fillRect/>
        </a:stretch>
      </xdr:blipFill>
      <xdr:spPr>
        <a:xfrm>
          <a:off x="704850" y="22412325"/>
          <a:ext cx="7629525" cy="1876425"/>
        </a:xfrm>
        <a:prstGeom prst="rect">
          <a:avLst/>
        </a:prstGeom>
        <a:solidFill>
          <a:srgbClr val="FFFFFF"/>
        </a:solidFill>
        <a:ln w="19050" cmpd="sng">
          <a:solidFill>
            <a:srgbClr val="0000FF"/>
          </a:solidFill>
          <a:headEnd type="none"/>
          <a:tailEnd type="none"/>
        </a:ln>
      </xdr:spPr>
    </xdr:pic>
    <xdr:clientData/>
  </xdr:twoCellAnchor>
  <xdr:twoCellAnchor editAs="oneCell">
    <xdr:from>
      <xdr:col>1</xdr:col>
      <xdr:colOff>19050</xdr:colOff>
      <xdr:row>144</xdr:row>
      <xdr:rowOff>133350</xdr:rowOff>
    </xdr:from>
    <xdr:to>
      <xdr:col>8</xdr:col>
      <xdr:colOff>123825</xdr:colOff>
      <xdr:row>156</xdr:row>
      <xdr:rowOff>142875</xdr:rowOff>
    </xdr:to>
    <xdr:pic>
      <xdr:nvPicPr>
        <xdr:cNvPr id="18" name="Picture 21"/>
        <xdr:cNvPicPr preferRelativeResize="1">
          <a:picLocks noChangeAspect="1"/>
        </xdr:cNvPicPr>
      </xdr:nvPicPr>
      <xdr:blipFill>
        <a:blip r:embed="rId10"/>
        <a:stretch>
          <a:fillRect/>
        </a:stretch>
      </xdr:blipFill>
      <xdr:spPr>
        <a:xfrm>
          <a:off x="704850" y="24822150"/>
          <a:ext cx="4905375" cy="2066925"/>
        </a:xfrm>
        <a:prstGeom prst="rect">
          <a:avLst/>
        </a:prstGeom>
        <a:solidFill>
          <a:srgbClr val="FFFFFF"/>
        </a:solidFill>
        <a:ln w="19050" cmpd="sng">
          <a:solidFill>
            <a:srgbClr val="0000FF"/>
          </a:solidFill>
          <a:headEnd type="none"/>
          <a:tailEnd type="none"/>
        </a:ln>
      </xdr:spPr>
    </xdr:pic>
    <xdr:clientData/>
  </xdr:twoCellAnchor>
  <xdr:twoCellAnchor editAs="oneCell">
    <xdr:from>
      <xdr:col>1</xdr:col>
      <xdr:colOff>9525</xdr:colOff>
      <xdr:row>159</xdr:row>
      <xdr:rowOff>123825</xdr:rowOff>
    </xdr:from>
    <xdr:to>
      <xdr:col>8</xdr:col>
      <xdr:colOff>85725</xdr:colOff>
      <xdr:row>171</xdr:row>
      <xdr:rowOff>123825</xdr:rowOff>
    </xdr:to>
    <xdr:pic>
      <xdr:nvPicPr>
        <xdr:cNvPr id="19" name="Picture 22"/>
        <xdr:cNvPicPr preferRelativeResize="1">
          <a:picLocks noChangeAspect="1"/>
        </xdr:cNvPicPr>
      </xdr:nvPicPr>
      <xdr:blipFill>
        <a:blip r:embed="rId11"/>
        <a:stretch>
          <a:fillRect/>
        </a:stretch>
      </xdr:blipFill>
      <xdr:spPr>
        <a:xfrm>
          <a:off x="695325" y="27384375"/>
          <a:ext cx="4876800" cy="2057400"/>
        </a:xfrm>
        <a:prstGeom prst="rect">
          <a:avLst/>
        </a:prstGeom>
        <a:solidFill>
          <a:srgbClr val="FFFFFF"/>
        </a:solidFill>
        <a:ln w="19050" cmpd="sng">
          <a:solidFill>
            <a:srgbClr val="0000FF"/>
          </a:solidFill>
          <a:headEnd type="none"/>
          <a:tailEnd type="none"/>
        </a:ln>
      </xdr:spPr>
    </xdr:pic>
    <xdr:clientData/>
  </xdr:twoCellAnchor>
  <xdr:twoCellAnchor editAs="oneCell">
    <xdr:from>
      <xdr:col>1</xdr:col>
      <xdr:colOff>19050</xdr:colOff>
      <xdr:row>174</xdr:row>
      <xdr:rowOff>85725</xdr:rowOff>
    </xdr:from>
    <xdr:to>
      <xdr:col>8</xdr:col>
      <xdr:colOff>104775</xdr:colOff>
      <xdr:row>186</xdr:row>
      <xdr:rowOff>85725</xdr:rowOff>
    </xdr:to>
    <xdr:pic>
      <xdr:nvPicPr>
        <xdr:cNvPr id="20" name="Picture 23"/>
        <xdr:cNvPicPr preferRelativeResize="1">
          <a:picLocks noChangeAspect="1"/>
        </xdr:cNvPicPr>
      </xdr:nvPicPr>
      <xdr:blipFill>
        <a:blip r:embed="rId12"/>
        <a:stretch>
          <a:fillRect/>
        </a:stretch>
      </xdr:blipFill>
      <xdr:spPr>
        <a:xfrm>
          <a:off x="704850" y="29918025"/>
          <a:ext cx="4886325" cy="2057400"/>
        </a:xfrm>
        <a:prstGeom prst="rect">
          <a:avLst/>
        </a:prstGeom>
        <a:solidFill>
          <a:srgbClr val="FFFFFF"/>
        </a:solidFill>
        <a:ln w="19050" cmpd="sng">
          <a:solidFill>
            <a:srgbClr val="0000FF"/>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34</xdr:row>
      <xdr:rowOff>57150</xdr:rowOff>
    </xdr:from>
    <xdr:to>
      <xdr:col>4</xdr:col>
      <xdr:colOff>457200</xdr:colOff>
      <xdr:row>39</xdr:row>
      <xdr:rowOff>104775</xdr:rowOff>
    </xdr:to>
    <xdr:pic>
      <xdr:nvPicPr>
        <xdr:cNvPr id="1" name="Picture 3"/>
        <xdr:cNvPicPr preferRelativeResize="1">
          <a:picLocks noChangeAspect="1"/>
        </xdr:cNvPicPr>
      </xdr:nvPicPr>
      <xdr:blipFill>
        <a:blip r:embed="rId1"/>
        <a:stretch>
          <a:fillRect/>
        </a:stretch>
      </xdr:blipFill>
      <xdr:spPr>
        <a:xfrm>
          <a:off x="704850" y="5953125"/>
          <a:ext cx="2495550" cy="904875"/>
        </a:xfrm>
        <a:prstGeom prst="rect">
          <a:avLst/>
        </a:prstGeom>
        <a:solidFill>
          <a:srgbClr val="FFFFFF"/>
        </a:solidFill>
        <a:ln w="19050" cmpd="sng">
          <a:solidFill>
            <a:srgbClr val="0000FF"/>
          </a:solidFill>
          <a:headEnd type="none"/>
          <a:tailEnd type="none"/>
        </a:ln>
      </xdr:spPr>
    </xdr:pic>
    <xdr:clientData/>
  </xdr:twoCellAnchor>
  <xdr:twoCellAnchor editAs="oneCell">
    <xdr:from>
      <xdr:col>1</xdr:col>
      <xdr:colOff>19050</xdr:colOff>
      <xdr:row>49</xdr:row>
      <xdr:rowOff>104775</xdr:rowOff>
    </xdr:from>
    <xdr:to>
      <xdr:col>5</xdr:col>
      <xdr:colOff>66675</xdr:colOff>
      <xdr:row>54</xdr:row>
      <xdr:rowOff>152400</xdr:rowOff>
    </xdr:to>
    <xdr:pic>
      <xdr:nvPicPr>
        <xdr:cNvPr id="2" name="Picture 4"/>
        <xdr:cNvPicPr preferRelativeResize="1">
          <a:picLocks noChangeAspect="1"/>
        </xdr:cNvPicPr>
      </xdr:nvPicPr>
      <xdr:blipFill>
        <a:blip r:embed="rId2"/>
        <a:stretch>
          <a:fillRect/>
        </a:stretch>
      </xdr:blipFill>
      <xdr:spPr>
        <a:xfrm>
          <a:off x="704850" y="8572500"/>
          <a:ext cx="2790825" cy="904875"/>
        </a:xfrm>
        <a:prstGeom prst="rect">
          <a:avLst/>
        </a:prstGeom>
        <a:solidFill>
          <a:srgbClr val="FFFFFF"/>
        </a:solidFill>
        <a:ln w="19050" cmpd="sng">
          <a:solidFill>
            <a:srgbClr val="0000FF"/>
          </a:solidFill>
          <a:headEnd type="none"/>
          <a:tailEnd type="none"/>
        </a:ln>
      </xdr:spPr>
    </xdr:pic>
    <xdr:clientData/>
  </xdr:twoCellAnchor>
  <xdr:twoCellAnchor editAs="oneCell">
    <xdr:from>
      <xdr:col>1</xdr:col>
      <xdr:colOff>28575</xdr:colOff>
      <xdr:row>67</xdr:row>
      <xdr:rowOff>161925</xdr:rowOff>
    </xdr:from>
    <xdr:to>
      <xdr:col>10</xdr:col>
      <xdr:colOff>314325</xdr:colOff>
      <xdr:row>85</xdr:row>
      <xdr:rowOff>95250</xdr:rowOff>
    </xdr:to>
    <xdr:pic>
      <xdr:nvPicPr>
        <xdr:cNvPr id="3" name="Picture 5"/>
        <xdr:cNvPicPr preferRelativeResize="1">
          <a:picLocks noChangeAspect="1"/>
        </xdr:cNvPicPr>
      </xdr:nvPicPr>
      <xdr:blipFill>
        <a:blip r:embed="rId3"/>
        <a:stretch>
          <a:fillRect/>
        </a:stretch>
      </xdr:blipFill>
      <xdr:spPr>
        <a:xfrm>
          <a:off x="714375" y="11715750"/>
          <a:ext cx="6457950" cy="3019425"/>
        </a:xfrm>
        <a:prstGeom prst="rect">
          <a:avLst/>
        </a:prstGeom>
        <a:solidFill>
          <a:srgbClr val="FFFFFF"/>
        </a:solidFill>
        <a:ln w="19050" cmpd="sng">
          <a:solidFill>
            <a:srgbClr val="0000FF"/>
          </a:solidFill>
          <a:headEnd type="none"/>
          <a:tailEnd type="none"/>
        </a:ln>
      </xdr:spPr>
    </xdr:pic>
    <xdr:clientData/>
  </xdr:twoCellAnchor>
  <xdr:twoCellAnchor editAs="oneCell">
    <xdr:from>
      <xdr:col>1</xdr:col>
      <xdr:colOff>28575</xdr:colOff>
      <xdr:row>9</xdr:row>
      <xdr:rowOff>161925</xdr:rowOff>
    </xdr:from>
    <xdr:to>
      <xdr:col>10</xdr:col>
      <xdr:colOff>104775</xdr:colOff>
      <xdr:row>23</xdr:row>
      <xdr:rowOff>57150</xdr:rowOff>
    </xdr:to>
    <xdr:pic>
      <xdr:nvPicPr>
        <xdr:cNvPr id="4" name="Picture 6"/>
        <xdr:cNvPicPr preferRelativeResize="1">
          <a:picLocks noChangeAspect="1"/>
        </xdr:cNvPicPr>
      </xdr:nvPicPr>
      <xdr:blipFill>
        <a:blip r:embed="rId4"/>
        <a:stretch>
          <a:fillRect/>
        </a:stretch>
      </xdr:blipFill>
      <xdr:spPr>
        <a:xfrm>
          <a:off x="714375" y="1771650"/>
          <a:ext cx="6248400" cy="2295525"/>
        </a:xfrm>
        <a:prstGeom prst="rect">
          <a:avLst/>
        </a:prstGeom>
        <a:solidFill>
          <a:srgbClr val="FFFFFF"/>
        </a:solidFill>
        <a:ln w="19050" cmpd="sng">
          <a:solidFill>
            <a:srgbClr val="0000FF"/>
          </a:solidFill>
          <a:headEnd type="none"/>
          <a:tailEnd type="none"/>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7</xdr:row>
      <xdr:rowOff>0</xdr:rowOff>
    </xdr:from>
    <xdr:to>
      <xdr:col>9</xdr:col>
      <xdr:colOff>590550</xdr:colOff>
      <xdr:row>22</xdr:row>
      <xdr:rowOff>133350</xdr:rowOff>
    </xdr:to>
    <xdr:pic>
      <xdr:nvPicPr>
        <xdr:cNvPr id="1" name="Picture 8"/>
        <xdr:cNvPicPr preferRelativeResize="1">
          <a:picLocks noChangeAspect="1"/>
        </xdr:cNvPicPr>
      </xdr:nvPicPr>
      <xdr:blipFill>
        <a:blip r:embed="rId1"/>
        <a:stretch>
          <a:fillRect/>
        </a:stretch>
      </xdr:blipFill>
      <xdr:spPr>
        <a:xfrm>
          <a:off x="628650" y="1200150"/>
          <a:ext cx="6076950" cy="2705100"/>
        </a:xfrm>
        <a:prstGeom prst="rect">
          <a:avLst/>
        </a:prstGeom>
        <a:solidFill>
          <a:srgbClr val="FFFFFF"/>
        </a:solidFill>
        <a:ln w="19050" cmpd="sng">
          <a:solidFill>
            <a:srgbClr val="0000FF"/>
          </a:solidFill>
          <a:headEnd type="none"/>
          <a:tailEnd type="none"/>
        </a:ln>
      </xdr:spPr>
    </xdr:pic>
    <xdr:clientData/>
  </xdr:twoCellAnchor>
  <xdr:twoCellAnchor editAs="oneCell">
    <xdr:from>
      <xdr:col>1</xdr:col>
      <xdr:colOff>0</xdr:colOff>
      <xdr:row>26</xdr:row>
      <xdr:rowOff>104775</xdr:rowOff>
    </xdr:from>
    <xdr:to>
      <xdr:col>9</xdr:col>
      <xdr:colOff>676275</xdr:colOff>
      <xdr:row>42</xdr:row>
      <xdr:rowOff>66675</xdr:rowOff>
    </xdr:to>
    <xdr:pic>
      <xdr:nvPicPr>
        <xdr:cNvPr id="2" name="Picture 9"/>
        <xdr:cNvPicPr preferRelativeResize="1">
          <a:picLocks noChangeAspect="1"/>
        </xdr:cNvPicPr>
      </xdr:nvPicPr>
      <xdr:blipFill>
        <a:blip r:embed="rId2"/>
        <a:stretch>
          <a:fillRect/>
        </a:stretch>
      </xdr:blipFill>
      <xdr:spPr>
        <a:xfrm>
          <a:off x="628650" y="4562475"/>
          <a:ext cx="6162675" cy="2705100"/>
        </a:xfrm>
        <a:prstGeom prst="rect">
          <a:avLst/>
        </a:prstGeom>
        <a:solidFill>
          <a:srgbClr val="FFFFFF"/>
        </a:solidFill>
        <a:ln w="19050" cmpd="sng">
          <a:solidFill>
            <a:srgbClr val="0000FF"/>
          </a:solidFill>
          <a:headEnd type="none"/>
          <a:tailEnd type="none"/>
        </a:ln>
      </xdr:spPr>
    </xdr:pic>
    <xdr:clientData/>
  </xdr:twoCellAnchor>
  <xdr:twoCellAnchor editAs="oneCell">
    <xdr:from>
      <xdr:col>1</xdr:col>
      <xdr:colOff>19050</xdr:colOff>
      <xdr:row>45</xdr:row>
      <xdr:rowOff>114300</xdr:rowOff>
    </xdr:from>
    <xdr:to>
      <xdr:col>5</xdr:col>
      <xdr:colOff>0</xdr:colOff>
      <xdr:row>53</xdr:row>
      <xdr:rowOff>95250</xdr:rowOff>
    </xdr:to>
    <xdr:pic>
      <xdr:nvPicPr>
        <xdr:cNvPr id="3" name="Picture 10"/>
        <xdr:cNvPicPr preferRelativeResize="1">
          <a:picLocks noChangeAspect="1"/>
        </xdr:cNvPicPr>
      </xdr:nvPicPr>
      <xdr:blipFill>
        <a:blip r:embed="rId3"/>
        <a:stretch>
          <a:fillRect/>
        </a:stretch>
      </xdr:blipFill>
      <xdr:spPr>
        <a:xfrm>
          <a:off x="647700" y="7829550"/>
          <a:ext cx="2724150" cy="1352550"/>
        </a:xfrm>
        <a:prstGeom prst="rect">
          <a:avLst/>
        </a:prstGeom>
        <a:solidFill>
          <a:srgbClr val="FFFFFF"/>
        </a:solidFill>
        <a:ln w="19050" cmpd="sng">
          <a:solidFill>
            <a:srgbClr val="0000FF"/>
          </a:solidFill>
          <a:headEnd type="none"/>
          <a:tailEnd type="none"/>
        </a:ln>
      </xdr:spPr>
    </xdr:pic>
    <xdr:clientData/>
  </xdr:twoCellAnchor>
  <xdr:twoCellAnchor editAs="oneCell">
    <xdr:from>
      <xdr:col>1</xdr:col>
      <xdr:colOff>9525</xdr:colOff>
      <xdr:row>56</xdr:row>
      <xdr:rowOff>104775</xdr:rowOff>
    </xdr:from>
    <xdr:to>
      <xdr:col>5</xdr:col>
      <xdr:colOff>9525</xdr:colOff>
      <xdr:row>63</xdr:row>
      <xdr:rowOff>161925</xdr:rowOff>
    </xdr:to>
    <xdr:pic>
      <xdr:nvPicPr>
        <xdr:cNvPr id="4" name="Picture 11"/>
        <xdr:cNvPicPr preferRelativeResize="1">
          <a:picLocks noChangeAspect="1"/>
        </xdr:cNvPicPr>
      </xdr:nvPicPr>
      <xdr:blipFill>
        <a:blip r:embed="rId4"/>
        <a:stretch>
          <a:fillRect/>
        </a:stretch>
      </xdr:blipFill>
      <xdr:spPr>
        <a:xfrm>
          <a:off x="638175" y="9705975"/>
          <a:ext cx="2743200" cy="1257300"/>
        </a:xfrm>
        <a:prstGeom prst="rect">
          <a:avLst/>
        </a:prstGeom>
        <a:solidFill>
          <a:srgbClr val="FFFFFF"/>
        </a:solidFill>
        <a:ln w="19050" cmpd="sng">
          <a:solidFill>
            <a:srgbClr val="0000FF"/>
          </a:solidFill>
          <a:headEnd type="none"/>
          <a:tailEnd type="none"/>
        </a:ln>
      </xdr:spPr>
    </xdr:pic>
    <xdr:clientData/>
  </xdr:twoCellAnchor>
  <xdr:twoCellAnchor editAs="oneCell">
    <xdr:from>
      <xdr:col>1</xdr:col>
      <xdr:colOff>19050</xdr:colOff>
      <xdr:row>67</xdr:row>
      <xdr:rowOff>85725</xdr:rowOff>
    </xdr:from>
    <xdr:to>
      <xdr:col>5</xdr:col>
      <xdr:colOff>85725</xdr:colOff>
      <xdr:row>74</xdr:row>
      <xdr:rowOff>152400</xdr:rowOff>
    </xdr:to>
    <xdr:pic>
      <xdr:nvPicPr>
        <xdr:cNvPr id="5" name="Picture 12"/>
        <xdr:cNvPicPr preferRelativeResize="1">
          <a:picLocks noChangeAspect="1"/>
        </xdr:cNvPicPr>
      </xdr:nvPicPr>
      <xdr:blipFill>
        <a:blip r:embed="rId5"/>
        <a:stretch>
          <a:fillRect/>
        </a:stretch>
      </xdr:blipFill>
      <xdr:spPr>
        <a:xfrm>
          <a:off x="647700" y="11572875"/>
          <a:ext cx="2809875" cy="1266825"/>
        </a:xfrm>
        <a:prstGeom prst="rect">
          <a:avLst/>
        </a:prstGeom>
        <a:solidFill>
          <a:srgbClr val="FFFFFF"/>
        </a:solidFill>
        <a:ln w="19050" cmpd="sng">
          <a:solidFill>
            <a:srgbClr val="0000FF"/>
          </a:solidFill>
          <a:headEnd type="none"/>
          <a:tailEnd type="none"/>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123825</xdr:colOff>
      <xdr:row>11</xdr:row>
      <xdr:rowOff>152400</xdr:rowOff>
    </xdr:from>
    <xdr:to>
      <xdr:col>11</xdr:col>
      <xdr:colOff>581025</xdr:colOff>
      <xdr:row>34</xdr:row>
      <xdr:rowOff>161925</xdr:rowOff>
    </xdr:to>
    <xdr:graphicFrame>
      <xdr:nvGraphicFramePr>
        <xdr:cNvPr id="1" name="Chart 1"/>
        <xdr:cNvGraphicFramePr/>
      </xdr:nvGraphicFramePr>
      <xdr:xfrm>
        <a:off x="5267325" y="2076450"/>
        <a:ext cx="4038600" cy="39528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266700</xdr:colOff>
      <xdr:row>10</xdr:row>
      <xdr:rowOff>133350</xdr:rowOff>
    </xdr:from>
    <xdr:to>
      <xdr:col>12</xdr:col>
      <xdr:colOff>285750</xdr:colOff>
      <xdr:row>34</xdr:row>
      <xdr:rowOff>152400</xdr:rowOff>
    </xdr:to>
    <xdr:graphicFrame>
      <xdr:nvGraphicFramePr>
        <xdr:cNvPr id="1" name="Chart 1"/>
        <xdr:cNvGraphicFramePr/>
      </xdr:nvGraphicFramePr>
      <xdr:xfrm>
        <a:off x="5724525" y="1895475"/>
        <a:ext cx="45529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B14"/>
  <sheetViews>
    <sheetView tabSelected="1" workbookViewId="0" topLeftCell="A1">
      <selection activeCell="A1" sqref="A1"/>
    </sheetView>
  </sheetViews>
  <sheetFormatPr defaultColWidth="9.00390625" defaultRowHeight="13.5"/>
  <sheetData>
    <row r="2" ht="13.5">
      <c r="B2" t="s">
        <v>34</v>
      </c>
    </row>
    <row r="4" ht="13.5">
      <c r="B4" t="s">
        <v>35</v>
      </c>
    </row>
    <row r="6" ht="13.5">
      <c r="B6" t="s">
        <v>36</v>
      </c>
    </row>
    <row r="7" ht="13.5">
      <c r="B7" t="s">
        <v>37</v>
      </c>
    </row>
    <row r="8" ht="13.5">
      <c r="B8" t="s">
        <v>38</v>
      </c>
    </row>
    <row r="10" ht="13.5">
      <c r="B10" t="s">
        <v>39</v>
      </c>
    </row>
    <row r="14" ht="13.5">
      <c r="B14" t="s">
        <v>40</v>
      </c>
    </row>
  </sheetData>
  <printOptions/>
  <pageMargins left="0.75" right="0.75" top="1" bottom="1" header="0.512" footer="0.512"/>
  <pageSetup orientation="portrait" paperSize="9" r:id="rId1"/>
</worksheet>
</file>

<file path=xl/worksheets/sheet2.xml><?xml version="1.0" encoding="utf-8"?>
<worksheet xmlns="http://schemas.openxmlformats.org/spreadsheetml/2006/main" xmlns:r="http://schemas.openxmlformats.org/officeDocument/2006/relationships">
  <dimension ref="A1:K190"/>
  <sheetViews>
    <sheetView workbookViewId="0" topLeftCell="A1">
      <selection activeCell="A22" sqref="A22"/>
    </sheetView>
  </sheetViews>
  <sheetFormatPr defaultColWidth="9.00390625" defaultRowHeight="13.5"/>
  <cols>
    <col min="1" max="1" width="9.00390625" style="18" customWidth="1"/>
  </cols>
  <sheetData>
    <row r="1" ht="13.5">
      <c r="B1" s="35" t="s">
        <v>49</v>
      </c>
    </row>
    <row r="2" spans="2:11" ht="13.5">
      <c r="B2" s="34" t="s">
        <v>41</v>
      </c>
      <c r="C2" s="34" t="s">
        <v>42</v>
      </c>
      <c r="K2" s="8"/>
    </row>
    <row r="3" spans="2:3" ht="13.5">
      <c r="B3" s="33" t="s">
        <v>43</v>
      </c>
      <c r="C3" s="33">
        <v>5</v>
      </c>
    </row>
    <row r="4" spans="2:3" ht="13.5">
      <c r="B4" s="33" t="s">
        <v>44</v>
      </c>
      <c r="C4" s="33">
        <v>35</v>
      </c>
    </row>
    <row r="5" spans="2:3" ht="13.5">
      <c r="B5" s="33" t="s">
        <v>45</v>
      </c>
      <c r="C5" s="33">
        <v>22</v>
      </c>
    </row>
    <row r="6" spans="2:3" ht="13.5">
      <c r="B6" s="33" t="s">
        <v>46</v>
      </c>
      <c r="C6" s="33">
        <v>30</v>
      </c>
    </row>
    <row r="7" spans="2:3" ht="13.5">
      <c r="B7" s="33" t="s">
        <v>47</v>
      </c>
      <c r="C7" s="33">
        <v>20</v>
      </c>
    </row>
    <row r="8" spans="2:3" ht="13.5">
      <c r="B8" s="33" t="s">
        <v>48</v>
      </c>
      <c r="C8" s="33">
        <v>15</v>
      </c>
    </row>
    <row r="22" ht="13.5">
      <c r="B22" t="s">
        <v>50</v>
      </c>
    </row>
    <row r="24" spans="1:2" ht="13.5">
      <c r="A24" s="18" t="s">
        <v>15</v>
      </c>
      <c r="B24" t="s">
        <v>51</v>
      </c>
    </row>
    <row r="26" ht="13.5"/>
    <row r="27" ht="13.5"/>
    <row r="28" ht="13.5"/>
    <row r="29" ht="13.5"/>
    <row r="30" ht="13.5"/>
    <row r="31" ht="13.5"/>
    <row r="32" ht="13.5"/>
    <row r="33" ht="13.5"/>
    <row r="35" spans="1:2" ht="13.5">
      <c r="A35" s="18" t="s">
        <v>30</v>
      </c>
      <c r="B35" t="s">
        <v>52</v>
      </c>
    </row>
    <row r="36" ht="13.5"/>
    <row r="37" ht="13.5"/>
    <row r="38" ht="13.5"/>
    <row r="39" ht="13.5"/>
    <row r="40" ht="13.5"/>
    <row r="41" ht="13.5"/>
    <row r="42" ht="13.5"/>
    <row r="43" ht="13.5"/>
    <row r="45" spans="1:2" ht="13.5">
      <c r="A45" s="18" t="s">
        <v>31</v>
      </c>
      <c r="B45" t="s">
        <v>53</v>
      </c>
    </row>
    <row r="46" ht="13.5">
      <c r="B46" t="s">
        <v>54</v>
      </c>
    </row>
    <row r="47" ht="13.5"/>
    <row r="48" ht="13.5"/>
    <row r="49" ht="13.5"/>
    <row r="50" ht="13.5"/>
    <row r="51" ht="13.5"/>
    <row r="52" ht="13.5"/>
    <row r="53" ht="13.5"/>
    <row r="54" ht="13.5"/>
    <row r="55" ht="13.5"/>
    <row r="57" spans="1:2" ht="13.5">
      <c r="A57" s="18" t="s">
        <v>32</v>
      </c>
      <c r="B57" t="s">
        <v>55</v>
      </c>
    </row>
    <row r="58" ht="13.5">
      <c r="B58" t="s">
        <v>93</v>
      </c>
    </row>
    <row r="59" ht="13.5"/>
    <row r="60" ht="13.5"/>
    <row r="61" ht="13.5"/>
    <row r="62" ht="13.5"/>
    <row r="63" ht="13.5"/>
    <row r="64" ht="13.5"/>
    <row r="65" ht="13.5"/>
    <row r="66" ht="13.5"/>
    <row r="71" ht="13.5">
      <c r="B71" s="37" t="s">
        <v>57</v>
      </c>
    </row>
    <row r="72" ht="13.5">
      <c r="B72" s="37" t="s">
        <v>56</v>
      </c>
    </row>
    <row r="74" ht="13.5">
      <c r="B74" s="37" t="s">
        <v>61</v>
      </c>
    </row>
    <row r="75" ht="13.5">
      <c r="B75" t="s">
        <v>58</v>
      </c>
    </row>
    <row r="77" ht="13.5">
      <c r="B77" s="36" t="s">
        <v>59</v>
      </c>
    </row>
    <row r="79" ht="13.5">
      <c r="B79" t="s">
        <v>62</v>
      </c>
    </row>
    <row r="80" ht="13.5"/>
    <row r="81" ht="13.5"/>
    <row r="82" ht="13.5"/>
    <row r="83" ht="13.5"/>
    <row r="84" ht="13.5"/>
    <row r="85" ht="13.5"/>
    <row r="86" ht="13.5"/>
    <row r="87" ht="13.5"/>
    <row r="88" ht="13.5"/>
    <row r="89" ht="13.5"/>
    <row r="90" ht="13.5"/>
    <row r="91" ht="13.5"/>
    <row r="92" ht="13.5"/>
    <row r="94" ht="13.5">
      <c r="B94" s="36" t="s">
        <v>60</v>
      </c>
    </row>
    <row r="96" ht="13.5">
      <c r="B96" t="s">
        <v>63</v>
      </c>
    </row>
    <row r="97" ht="13.5"/>
    <row r="98" ht="13.5"/>
    <row r="99" ht="13.5"/>
    <row r="100" ht="13.5"/>
    <row r="101" ht="13.5"/>
    <row r="102" ht="13.5"/>
    <row r="103" ht="13.5"/>
    <row r="104" ht="13.5"/>
    <row r="105" ht="13.5"/>
    <row r="106" ht="13.5"/>
    <row r="107" ht="13.5"/>
    <row r="108" ht="13.5"/>
    <row r="109" ht="13.5"/>
    <row r="112" ht="13.5">
      <c r="B112" s="36" t="s">
        <v>64</v>
      </c>
    </row>
    <row r="114" ht="13.5">
      <c r="B114" t="s">
        <v>65</v>
      </c>
    </row>
    <row r="115" ht="13.5"/>
    <row r="116" ht="13.5"/>
    <row r="117" ht="13.5"/>
    <row r="118" ht="13.5"/>
    <row r="119" ht="13.5"/>
    <row r="120" ht="13.5"/>
    <row r="121" ht="13.5"/>
    <row r="122" ht="13.5"/>
    <row r="123" ht="13.5"/>
    <row r="124" ht="13.5"/>
    <row r="125" ht="13.5"/>
    <row r="126" ht="13.5"/>
    <row r="127" ht="13.5"/>
    <row r="128" ht="13.5"/>
    <row r="129" ht="13.5">
      <c r="B129" t="s">
        <v>66</v>
      </c>
    </row>
    <row r="130" ht="13.5">
      <c r="B130" t="s">
        <v>67</v>
      </c>
    </row>
    <row r="131" ht="13.5"/>
    <row r="132" ht="13.5"/>
    <row r="133" ht="13.5"/>
    <row r="134" ht="13.5"/>
    <row r="135" ht="13.5"/>
    <row r="136" ht="13.5"/>
    <row r="137" ht="13.5"/>
    <row r="138" ht="13.5"/>
    <row r="139" ht="13.5"/>
    <row r="140" ht="13.5"/>
    <row r="141" ht="13.5"/>
    <row r="142" ht="13.5"/>
    <row r="144" ht="13.5">
      <c r="B144" t="s">
        <v>68</v>
      </c>
    </row>
    <row r="145" ht="13.5"/>
    <row r="146" ht="13.5"/>
    <row r="147" ht="13.5"/>
    <row r="148" ht="13.5"/>
    <row r="149" ht="13.5"/>
    <row r="150" ht="13.5"/>
    <row r="151" ht="13.5"/>
    <row r="152" ht="13.5"/>
    <row r="153" ht="13.5"/>
    <row r="154" ht="13.5"/>
    <row r="155" ht="13.5"/>
    <row r="156" ht="13.5"/>
    <row r="157" ht="13.5"/>
    <row r="159" ht="13.5">
      <c r="B159" t="s">
        <v>69</v>
      </c>
    </row>
    <row r="160" ht="13.5"/>
    <row r="161" ht="13.5"/>
    <row r="162" ht="13.5"/>
    <row r="163" ht="13.5"/>
    <row r="164" ht="13.5"/>
    <row r="165" ht="13.5"/>
    <row r="166" ht="13.5"/>
    <row r="167" ht="13.5"/>
    <row r="168" ht="13.5"/>
    <row r="169" ht="13.5"/>
    <row r="170" ht="13.5"/>
    <row r="171" ht="13.5"/>
    <row r="172" ht="13.5"/>
    <row r="174" ht="13.5">
      <c r="B174" t="s">
        <v>70</v>
      </c>
    </row>
    <row r="175" ht="13.5"/>
    <row r="176" ht="13.5"/>
    <row r="177" ht="13.5"/>
    <row r="178" ht="13.5"/>
    <row r="179" ht="13.5"/>
    <row r="180" ht="13.5"/>
    <row r="181" ht="13.5"/>
    <row r="182" ht="13.5"/>
    <row r="183" ht="13.5"/>
    <row r="184" ht="13.5"/>
    <row r="185" ht="13.5"/>
    <row r="186" ht="13.5"/>
    <row r="187" ht="13.5"/>
    <row r="190" ht="13.5">
      <c r="B190" t="s">
        <v>91</v>
      </c>
    </row>
  </sheetData>
  <dataValidations count="1">
    <dataValidation allowBlank="1" showInputMessage="1" showErrorMessage="1" imeMode="off" sqref="K2"/>
  </dataValidations>
  <printOptions/>
  <pageMargins left="0.75" right="0.75" top="1" bottom="1" header="0.512" footer="0.512"/>
  <pageSetup orientation="portrait" paperSize="9"/>
  <drawing r:id="rId1"/>
</worksheet>
</file>

<file path=xl/worksheets/sheet3.xml><?xml version="1.0" encoding="utf-8"?>
<worksheet xmlns="http://schemas.openxmlformats.org/spreadsheetml/2006/main" xmlns:r="http://schemas.openxmlformats.org/officeDocument/2006/relationships">
  <dimension ref="B2:D94"/>
  <sheetViews>
    <sheetView workbookViewId="0" topLeftCell="A1">
      <selection activeCell="A1" sqref="A1"/>
    </sheetView>
  </sheetViews>
  <sheetFormatPr defaultColWidth="9.00390625" defaultRowHeight="13.5"/>
  <sheetData>
    <row r="2" ht="13.5">
      <c r="B2" t="s">
        <v>71</v>
      </c>
    </row>
    <row r="5" ht="13.5">
      <c r="B5" t="s">
        <v>72</v>
      </c>
    </row>
    <row r="7" s="39" customFormat="1" ht="18" customHeight="1">
      <c r="B7" s="38" t="s">
        <v>73</v>
      </c>
    </row>
    <row r="8" ht="14.25">
      <c r="B8" s="39" t="s">
        <v>74</v>
      </c>
    </row>
    <row r="28" ht="13.5">
      <c r="B28" t="s">
        <v>81</v>
      </c>
    </row>
    <row r="30" ht="13.5">
      <c r="B30" t="s">
        <v>77</v>
      </c>
    </row>
    <row r="32" spans="2:4" ht="13.5">
      <c r="B32" s="40" t="s">
        <v>75</v>
      </c>
      <c r="C32" s="41" t="s">
        <v>76</v>
      </c>
      <c r="D32" s="35" t="str">
        <f>B32&amp;C32</f>
        <v>あいうかきく</v>
      </c>
    </row>
    <row r="34" ht="13.5">
      <c r="B34" t="s">
        <v>78</v>
      </c>
    </row>
    <row r="41" ht="13.5">
      <c r="B41" t="s">
        <v>79</v>
      </c>
    </row>
    <row r="44" ht="13.5">
      <c r="B44" t="s">
        <v>80</v>
      </c>
    </row>
    <row r="46" spans="2:4" ht="13.5">
      <c r="B46" s="40" t="s">
        <v>75</v>
      </c>
      <c r="C46" s="41" t="s">
        <v>76</v>
      </c>
      <c r="D46" s="35" t="str">
        <f>B46&amp;"　"&amp;C46</f>
        <v>あいう　かきく</v>
      </c>
    </row>
    <row r="48" ht="13.5">
      <c r="B48" t="s">
        <v>82</v>
      </c>
    </row>
    <row r="49" ht="13.5">
      <c r="B49" t="s">
        <v>83</v>
      </c>
    </row>
    <row r="57" ht="13.5">
      <c r="B57" t="s">
        <v>84</v>
      </c>
    </row>
    <row r="61" ht="13.5">
      <c r="B61" t="s">
        <v>94</v>
      </c>
    </row>
    <row r="64" ht="13.5">
      <c r="B64" t="s">
        <v>85</v>
      </c>
    </row>
    <row r="66" ht="13.5">
      <c r="B66" t="s">
        <v>86</v>
      </c>
    </row>
    <row r="67" ht="13.5">
      <c r="B67" t="s">
        <v>87</v>
      </c>
    </row>
    <row r="89" ht="13.5">
      <c r="B89" t="s">
        <v>88</v>
      </c>
    </row>
    <row r="91" ht="13.5">
      <c r="B91" t="s">
        <v>90</v>
      </c>
    </row>
    <row r="92" ht="13.5">
      <c r="B92" t="s">
        <v>89</v>
      </c>
    </row>
    <row r="94" ht="13.5">
      <c r="B94" t="s">
        <v>92</v>
      </c>
    </row>
  </sheetData>
  <printOptions/>
  <pageMargins left="0.75" right="0.75" top="1" bottom="1" header="0.512" footer="0.512"/>
  <pageSetup orientation="portrait" paperSize="9"/>
  <drawing r:id="rId1"/>
</worksheet>
</file>

<file path=xl/worksheets/sheet4.xml><?xml version="1.0" encoding="utf-8"?>
<worksheet xmlns="http://schemas.openxmlformats.org/spreadsheetml/2006/main" xmlns:r="http://schemas.openxmlformats.org/officeDocument/2006/relationships">
  <dimension ref="A2:B81"/>
  <sheetViews>
    <sheetView workbookViewId="0" topLeftCell="A1">
      <selection activeCell="A1" sqref="A1"/>
    </sheetView>
  </sheetViews>
  <sheetFormatPr defaultColWidth="9.00390625" defaultRowHeight="13.5"/>
  <cols>
    <col min="1" max="1" width="8.25390625" style="18" customWidth="1"/>
  </cols>
  <sheetData>
    <row r="2" ht="13.5">
      <c r="B2" t="s">
        <v>16</v>
      </c>
    </row>
    <row r="3" ht="13.5">
      <c r="B3" t="s">
        <v>99</v>
      </c>
    </row>
    <row r="6" spans="1:2" ht="13.5">
      <c r="A6" s="18" t="s">
        <v>15</v>
      </c>
      <c r="B6" t="s">
        <v>96</v>
      </c>
    </row>
    <row r="8" ht="13.5"/>
    <row r="9" ht="13.5"/>
    <row r="10" ht="13.5"/>
    <row r="11" ht="13.5"/>
    <row r="12" ht="13.5"/>
    <row r="13" ht="13.5"/>
    <row r="14" ht="13.5"/>
    <row r="15" ht="13.5"/>
    <row r="16" ht="13.5"/>
    <row r="17" ht="13.5"/>
    <row r="18" ht="13.5"/>
    <row r="19" ht="13.5"/>
    <row r="20" ht="13.5"/>
    <row r="21" ht="13.5"/>
    <row r="22" ht="13.5"/>
    <row r="23" ht="13.5"/>
    <row r="25" spans="1:2" ht="13.5">
      <c r="A25" s="18" t="s">
        <v>30</v>
      </c>
      <c r="B25" t="s">
        <v>97</v>
      </c>
    </row>
    <row r="26" ht="13.5">
      <c r="B26" t="s">
        <v>98</v>
      </c>
    </row>
    <row r="27" ht="13.5"/>
    <row r="28" ht="13.5"/>
    <row r="29" ht="13.5"/>
    <row r="30" ht="13.5"/>
    <row r="31" ht="13.5"/>
    <row r="32" ht="13.5"/>
    <row r="33" ht="13.5"/>
    <row r="34" ht="13.5"/>
    <row r="35" ht="13.5"/>
    <row r="36" ht="13.5"/>
    <row r="37" ht="13.5"/>
    <row r="38" ht="13.5"/>
    <row r="39" ht="13.5"/>
    <row r="40" ht="13.5"/>
    <row r="41" ht="13.5"/>
    <row r="42" ht="13.5"/>
    <row r="43" ht="13.5"/>
    <row r="45" spans="1:2" ht="13.5">
      <c r="A45" s="18" t="s">
        <v>31</v>
      </c>
      <c r="B45" t="s">
        <v>100</v>
      </c>
    </row>
    <row r="46" ht="13.5"/>
    <row r="47" ht="13.5"/>
    <row r="48" ht="13.5"/>
    <row r="49" ht="13.5"/>
    <row r="50" ht="13.5"/>
    <row r="51" ht="13.5"/>
    <row r="52" ht="13.5"/>
    <row r="53" ht="13.5"/>
    <row r="54" ht="13.5"/>
    <row r="56" spans="1:2" ht="13.5">
      <c r="A56" s="18" t="s">
        <v>32</v>
      </c>
      <c r="B56" t="s">
        <v>101</v>
      </c>
    </row>
    <row r="57" ht="13.5"/>
    <row r="58" ht="13.5"/>
    <row r="59" ht="13.5"/>
    <row r="60" ht="13.5"/>
    <row r="61" ht="13.5"/>
    <row r="62" ht="13.5"/>
    <row r="63" ht="13.5"/>
    <row r="64" ht="13.5"/>
    <row r="66" spans="1:2" ht="13.5">
      <c r="A66" s="18" t="s">
        <v>33</v>
      </c>
      <c r="B66" t="s">
        <v>102</v>
      </c>
    </row>
    <row r="67" ht="13.5">
      <c r="B67" t="s">
        <v>103</v>
      </c>
    </row>
    <row r="68" ht="13.5"/>
    <row r="69" ht="13.5"/>
    <row r="70" ht="13.5"/>
    <row r="71" ht="13.5"/>
    <row r="72" ht="13.5"/>
    <row r="73" ht="13.5"/>
    <row r="74" ht="13.5"/>
    <row r="75" ht="13.5"/>
    <row r="79" ht="13.5">
      <c r="B79" t="s">
        <v>104</v>
      </c>
    </row>
    <row r="81" ht="13.5">
      <c r="B81" t="s">
        <v>105</v>
      </c>
    </row>
  </sheetData>
  <printOptions/>
  <pageMargins left="0.75" right="0.75" top="1" bottom="1" header="0.512" footer="0.512"/>
  <pageSetup orientation="portrait" paperSize="9"/>
  <drawing r:id="rId1"/>
</worksheet>
</file>

<file path=xl/worksheets/sheet5.xml><?xml version="1.0" encoding="utf-8"?>
<worksheet xmlns="http://schemas.openxmlformats.org/spreadsheetml/2006/main" xmlns:r="http://schemas.openxmlformats.org/officeDocument/2006/relationships">
  <sheetPr codeName="Sheet8"/>
  <dimension ref="A1:I35"/>
  <sheetViews>
    <sheetView workbookViewId="0" topLeftCell="A1">
      <selection activeCell="A1" sqref="A1"/>
    </sheetView>
  </sheetViews>
  <sheetFormatPr defaultColWidth="9.00390625" defaultRowHeight="13.5"/>
  <cols>
    <col min="1" max="1" width="9.625" style="14" customWidth="1"/>
    <col min="2" max="2" width="12.625" style="14" customWidth="1"/>
    <col min="3" max="3" width="17.50390625" style="14" customWidth="1"/>
    <col min="4" max="6" width="9.25390625" style="14" customWidth="1"/>
    <col min="7" max="7" width="9.00390625" style="14" customWidth="1"/>
    <col min="8" max="8" width="11.00390625" style="14" customWidth="1"/>
    <col min="9" max="12" width="9.00390625" style="14" customWidth="1"/>
    <col min="14" max="16384" width="9.00390625" style="14" customWidth="1"/>
  </cols>
  <sheetData>
    <row r="1" ht="16.5" customHeight="1">
      <c r="H1" s="8"/>
    </row>
    <row r="2" spans="1:9" ht="13.5">
      <c r="A2" s="6" t="s">
        <v>4</v>
      </c>
      <c r="B2" s="6" t="s">
        <v>9</v>
      </c>
      <c r="C2" s="7" t="s">
        <v>0</v>
      </c>
      <c r="D2" s="11" t="s">
        <v>2</v>
      </c>
      <c r="E2" s="11" t="s">
        <v>3</v>
      </c>
      <c r="F2" s="11" t="s">
        <v>1</v>
      </c>
      <c r="H2" s="15" t="s">
        <v>9</v>
      </c>
      <c r="I2" s="15" t="s">
        <v>11</v>
      </c>
    </row>
    <row r="3" spans="1:9" ht="13.5">
      <c r="A3" s="10">
        <v>38443</v>
      </c>
      <c r="B3" s="5"/>
      <c r="C3" s="1" t="s">
        <v>17</v>
      </c>
      <c r="D3" s="12">
        <v>1000</v>
      </c>
      <c r="E3" s="12"/>
      <c r="F3" s="12">
        <f>D3-E3</f>
        <v>1000</v>
      </c>
      <c r="H3" s="16" t="s">
        <v>2</v>
      </c>
      <c r="I3" s="16">
        <f>SUMIF($B$3:$B$34,H3,$D$3:$D$34)</f>
        <v>30000</v>
      </c>
    </row>
    <row r="4" spans="1:9" ht="13.5">
      <c r="A4" s="4">
        <v>38443</v>
      </c>
      <c r="B4" s="4" t="s">
        <v>28</v>
      </c>
      <c r="C4" s="1" t="s">
        <v>18</v>
      </c>
      <c r="D4" s="12">
        <v>20000</v>
      </c>
      <c r="E4" s="12"/>
      <c r="F4" s="12">
        <f aca="true" t="shared" si="0" ref="F4:F34">IF(AND(D4=0,E4=0),"",F3+D4-E4)</f>
        <v>21000</v>
      </c>
      <c r="H4" s="17" t="s">
        <v>12</v>
      </c>
      <c r="I4" s="17">
        <f aca="true" t="shared" si="1" ref="I4:I10">SUMIF($B$3:$B$34,H4,$E$3:$E$34)</f>
        <v>2800</v>
      </c>
    </row>
    <row r="5" spans="1:9" ht="13.5">
      <c r="A5" s="4">
        <v>38443</v>
      </c>
      <c r="B5" s="4" t="s">
        <v>29</v>
      </c>
      <c r="C5" s="1" t="s">
        <v>19</v>
      </c>
      <c r="D5" s="12"/>
      <c r="E5" s="12">
        <v>700</v>
      </c>
      <c r="F5" s="12">
        <f t="shared" si="0"/>
        <v>20300</v>
      </c>
      <c r="H5" s="17" t="s">
        <v>10</v>
      </c>
      <c r="I5" s="17">
        <f t="shared" si="1"/>
        <v>1200</v>
      </c>
    </row>
    <row r="6" spans="1:9" ht="13.5">
      <c r="A6" s="4">
        <v>38444</v>
      </c>
      <c r="B6" s="4" t="s">
        <v>10</v>
      </c>
      <c r="C6" s="2" t="s">
        <v>20</v>
      </c>
      <c r="D6" s="12"/>
      <c r="E6" s="12">
        <v>400</v>
      </c>
      <c r="F6" s="12">
        <f t="shared" si="0"/>
        <v>19900</v>
      </c>
      <c r="H6" s="17" t="s">
        <v>13</v>
      </c>
      <c r="I6" s="17">
        <f t="shared" si="1"/>
        <v>400</v>
      </c>
    </row>
    <row r="7" spans="1:9" ht="13.5">
      <c r="A7" s="4">
        <v>38445</v>
      </c>
      <c r="B7" s="4" t="s">
        <v>21</v>
      </c>
      <c r="C7" s="2" t="s">
        <v>22</v>
      </c>
      <c r="D7" s="12"/>
      <c r="E7" s="12">
        <v>400</v>
      </c>
      <c r="F7" s="12">
        <f t="shared" si="0"/>
        <v>19500</v>
      </c>
      <c r="H7" s="17" t="s">
        <v>6</v>
      </c>
      <c r="I7" s="17">
        <f t="shared" si="1"/>
        <v>2500</v>
      </c>
    </row>
    <row r="8" spans="1:9" ht="13.5">
      <c r="A8" s="4">
        <v>38446</v>
      </c>
      <c r="B8" s="4" t="s">
        <v>7</v>
      </c>
      <c r="C8" s="2" t="s">
        <v>23</v>
      </c>
      <c r="D8" s="12"/>
      <c r="E8" s="12">
        <v>2000</v>
      </c>
      <c r="F8" s="12">
        <f t="shared" si="0"/>
        <v>17500</v>
      </c>
      <c r="H8" s="17" t="s">
        <v>7</v>
      </c>
      <c r="I8" s="17">
        <f t="shared" si="1"/>
        <v>2000</v>
      </c>
    </row>
    <row r="9" spans="1:9" ht="13.5">
      <c r="A9" s="4">
        <v>38449</v>
      </c>
      <c r="B9" s="4" t="s">
        <v>29</v>
      </c>
      <c r="C9" s="2" t="s">
        <v>19</v>
      </c>
      <c r="D9" s="12"/>
      <c r="E9" s="12">
        <v>1200</v>
      </c>
      <c r="F9" s="12">
        <f t="shared" si="0"/>
        <v>16300</v>
      </c>
      <c r="H9" s="17" t="s">
        <v>14</v>
      </c>
      <c r="I9" s="17">
        <f t="shared" si="1"/>
        <v>4000</v>
      </c>
    </row>
    <row r="10" spans="1:9" ht="13.5">
      <c r="A10" s="4">
        <v>38450</v>
      </c>
      <c r="B10" s="4" t="s">
        <v>6</v>
      </c>
      <c r="C10" s="2" t="s">
        <v>95</v>
      </c>
      <c r="D10" s="12"/>
      <c r="E10" s="12">
        <v>2500</v>
      </c>
      <c r="F10" s="12">
        <f t="shared" si="0"/>
        <v>13800</v>
      </c>
      <c r="H10" s="17" t="s">
        <v>8</v>
      </c>
      <c r="I10" s="17">
        <f t="shared" si="1"/>
        <v>300</v>
      </c>
    </row>
    <row r="11" spans="1:6" ht="13.5">
      <c r="A11" s="4">
        <v>38452</v>
      </c>
      <c r="B11" s="4" t="s">
        <v>8</v>
      </c>
      <c r="C11" s="2" t="s">
        <v>24</v>
      </c>
      <c r="D11" s="12"/>
      <c r="E11" s="12">
        <v>300</v>
      </c>
      <c r="F11" s="12">
        <f t="shared" si="0"/>
        <v>13500</v>
      </c>
    </row>
    <row r="12" spans="1:6" ht="13.5">
      <c r="A12" s="4">
        <v>38453</v>
      </c>
      <c r="B12" s="4" t="s">
        <v>29</v>
      </c>
      <c r="C12" s="2" t="s">
        <v>19</v>
      </c>
      <c r="D12" s="12"/>
      <c r="E12" s="12">
        <v>900</v>
      </c>
      <c r="F12" s="12">
        <f t="shared" si="0"/>
        <v>12600</v>
      </c>
    </row>
    <row r="13" spans="1:6" ht="13.5">
      <c r="A13" s="4">
        <v>38455</v>
      </c>
      <c r="B13" s="4" t="s">
        <v>28</v>
      </c>
      <c r="C13" s="2" t="s">
        <v>25</v>
      </c>
      <c r="D13" s="12">
        <v>10000</v>
      </c>
      <c r="E13" s="12"/>
      <c r="F13" s="12">
        <f t="shared" si="0"/>
        <v>22600</v>
      </c>
    </row>
    <row r="14" spans="1:6" ht="13.5">
      <c r="A14" s="4">
        <v>38457</v>
      </c>
      <c r="B14" s="4" t="s">
        <v>10</v>
      </c>
      <c r="C14" s="1" t="s">
        <v>26</v>
      </c>
      <c r="D14" s="12"/>
      <c r="E14" s="12">
        <v>800</v>
      </c>
      <c r="F14" s="12">
        <f t="shared" si="0"/>
        <v>21800</v>
      </c>
    </row>
    <row r="15" spans="1:6" ht="13.5">
      <c r="A15" s="4">
        <v>38458</v>
      </c>
      <c r="B15" s="4" t="s">
        <v>14</v>
      </c>
      <c r="C15" s="2" t="s">
        <v>27</v>
      </c>
      <c r="D15" s="12"/>
      <c r="E15" s="12">
        <v>4000</v>
      </c>
      <c r="F15" s="12">
        <f t="shared" si="0"/>
        <v>17800</v>
      </c>
    </row>
    <row r="16" spans="1:6" ht="13.5">
      <c r="A16" s="4"/>
      <c r="B16" s="4"/>
      <c r="C16" s="1"/>
      <c r="D16" s="12"/>
      <c r="E16" s="12"/>
      <c r="F16" s="12">
        <f t="shared" si="0"/>
      </c>
    </row>
    <row r="17" spans="1:6" ht="13.5">
      <c r="A17" s="4"/>
      <c r="B17" s="4"/>
      <c r="C17" s="2"/>
      <c r="D17" s="12"/>
      <c r="E17" s="12"/>
      <c r="F17" s="12">
        <f t="shared" si="0"/>
      </c>
    </row>
    <row r="18" spans="1:6" ht="13.5">
      <c r="A18" s="4"/>
      <c r="B18" s="4"/>
      <c r="C18" s="1"/>
      <c r="D18" s="12"/>
      <c r="E18" s="12"/>
      <c r="F18" s="12">
        <f t="shared" si="0"/>
      </c>
    </row>
    <row r="19" spans="1:6" ht="13.5">
      <c r="A19" s="4"/>
      <c r="B19" s="4"/>
      <c r="C19" s="2"/>
      <c r="D19" s="12"/>
      <c r="E19" s="12"/>
      <c r="F19" s="12">
        <f t="shared" si="0"/>
      </c>
    </row>
    <row r="20" spans="1:6" ht="13.5">
      <c r="A20" s="4"/>
      <c r="B20" s="4"/>
      <c r="C20" s="2"/>
      <c r="D20" s="12"/>
      <c r="E20" s="12"/>
      <c r="F20" s="12">
        <f t="shared" si="0"/>
      </c>
    </row>
    <row r="21" spans="1:6" ht="13.5">
      <c r="A21" s="4"/>
      <c r="B21" s="4"/>
      <c r="C21" s="2"/>
      <c r="D21" s="12"/>
      <c r="E21" s="12"/>
      <c r="F21" s="12">
        <f t="shared" si="0"/>
      </c>
    </row>
    <row r="22" spans="1:9" ht="13.5">
      <c r="A22" s="4"/>
      <c r="B22" s="4"/>
      <c r="C22" s="2"/>
      <c r="D22" s="12"/>
      <c r="E22" s="12"/>
      <c r="F22" s="12">
        <f t="shared" si="0"/>
      </c>
      <c r="I22"/>
    </row>
    <row r="23" spans="1:9" ht="13.5">
      <c r="A23" s="4"/>
      <c r="B23" s="4"/>
      <c r="C23" s="2"/>
      <c r="D23" s="12"/>
      <c r="E23" s="12"/>
      <c r="F23" s="12">
        <f t="shared" si="0"/>
      </c>
      <c r="I23"/>
    </row>
    <row r="24" spans="1:9" ht="13.5">
      <c r="A24" s="4"/>
      <c r="B24" s="4"/>
      <c r="C24" s="2"/>
      <c r="D24" s="12"/>
      <c r="E24" s="12"/>
      <c r="F24" s="12">
        <f t="shared" si="0"/>
      </c>
      <c r="I24"/>
    </row>
    <row r="25" spans="1:9" ht="13.5">
      <c r="A25" s="4"/>
      <c r="B25" s="4"/>
      <c r="C25" s="2"/>
      <c r="D25" s="12"/>
      <c r="E25" s="12"/>
      <c r="F25" s="12">
        <f t="shared" si="0"/>
      </c>
      <c r="I25"/>
    </row>
    <row r="26" spans="1:6" ht="13.5">
      <c r="A26" s="4"/>
      <c r="B26" s="4"/>
      <c r="C26" s="2"/>
      <c r="D26" s="12"/>
      <c r="E26" s="12"/>
      <c r="F26" s="12">
        <f t="shared" si="0"/>
      </c>
    </row>
    <row r="27" spans="1:6" ht="13.5">
      <c r="A27" s="4"/>
      <c r="B27" s="4"/>
      <c r="C27" s="2"/>
      <c r="D27" s="12"/>
      <c r="E27" s="12"/>
      <c r="F27" s="12">
        <f t="shared" si="0"/>
      </c>
    </row>
    <row r="28" spans="1:6" ht="13.5">
      <c r="A28" s="4"/>
      <c r="B28" s="4"/>
      <c r="C28" s="1"/>
      <c r="D28" s="12"/>
      <c r="E28" s="12"/>
      <c r="F28" s="12">
        <f t="shared" si="0"/>
      </c>
    </row>
    <row r="29" spans="1:6" ht="13.5">
      <c r="A29" s="4"/>
      <c r="B29" s="4"/>
      <c r="C29" s="1"/>
      <c r="D29" s="12"/>
      <c r="E29" s="12"/>
      <c r="F29" s="12">
        <f t="shared" si="0"/>
      </c>
    </row>
    <row r="30" spans="1:6" ht="13.5">
      <c r="A30" s="4"/>
      <c r="B30" s="4"/>
      <c r="C30" s="3"/>
      <c r="D30" s="12"/>
      <c r="E30" s="12"/>
      <c r="F30" s="12">
        <f t="shared" si="0"/>
      </c>
    </row>
    <row r="31" spans="1:6" ht="13.5">
      <c r="A31" s="4"/>
      <c r="B31" s="4"/>
      <c r="C31" s="1"/>
      <c r="D31" s="12"/>
      <c r="E31" s="12"/>
      <c r="F31" s="12">
        <f t="shared" si="0"/>
      </c>
    </row>
    <row r="32" spans="1:6" ht="13.5">
      <c r="A32" s="4"/>
      <c r="B32" s="4"/>
      <c r="C32" s="1"/>
      <c r="D32" s="12"/>
      <c r="E32" s="12"/>
      <c r="F32" s="12">
        <f t="shared" si="0"/>
      </c>
    </row>
    <row r="33" spans="1:6" ht="13.5">
      <c r="A33" s="4"/>
      <c r="B33" s="4"/>
      <c r="C33" s="1"/>
      <c r="D33" s="12"/>
      <c r="E33" s="12"/>
      <c r="F33" s="12">
        <f t="shared" si="0"/>
      </c>
    </row>
    <row r="34" spans="1:6" ht="13.5">
      <c r="A34" s="4"/>
      <c r="B34" s="4"/>
      <c r="C34" s="1"/>
      <c r="D34" s="12"/>
      <c r="E34" s="12"/>
      <c r="F34" s="12">
        <f t="shared" si="0"/>
      </c>
    </row>
    <row r="35" spans="1:6" ht="13.5">
      <c r="A35" s="9"/>
      <c r="B35" s="9"/>
      <c r="C35" s="7" t="s">
        <v>5</v>
      </c>
      <c r="D35" s="13">
        <f>SUM(D3:D34)</f>
        <v>31000</v>
      </c>
      <c r="E35" s="13">
        <f>SUM(E3:E34)</f>
        <v>13200</v>
      </c>
      <c r="F35" s="13">
        <f>D35-E35</f>
        <v>17800</v>
      </c>
    </row>
  </sheetData>
  <dataValidations count="3">
    <dataValidation allowBlank="1" showInputMessage="1" showErrorMessage="1" imeMode="off" sqref="A3:A35 D3:F35 H1"/>
    <dataValidation allowBlank="1" showInputMessage="1" showErrorMessage="1" imeMode="hiragana" sqref="B35 C3:C35"/>
    <dataValidation type="list" allowBlank="1" showInputMessage="1" showErrorMessage="1" imeMode="off" sqref="B3:B34">
      <formula1>$H$3:$H$10</formula1>
    </dataValidation>
  </dataValidations>
  <printOptions/>
  <pageMargins left="0.75" right="0.75" top="1" bottom="1" header="0.512" footer="0.512"/>
  <pageSetup orientation="portrait" paperSize="9" r:id="rId2"/>
  <drawing r:id="rId1"/>
</worksheet>
</file>

<file path=xl/worksheets/sheet6.xml><?xml version="1.0" encoding="utf-8"?>
<worksheet xmlns="http://schemas.openxmlformats.org/spreadsheetml/2006/main" xmlns:r="http://schemas.openxmlformats.org/officeDocument/2006/relationships">
  <sheetPr codeName="Sheet5"/>
  <dimension ref="A1:I35"/>
  <sheetViews>
    <sheetView workbookViewId="0" topLeftCell="A1">
      <selection activeCell="A1" sqref="A1"/>
    </sheetView>
  </sheetViews>
  <sheetFormatPr defaultColWidth="9.00390625" defaultRowHeight="13.5"/>
  <cols>
    <col min="1" max="1" width="9.625" style="19" customWidth="1"/>
    <col min="2" max="2" width="12.625" style="19" customWidth="1"/>
    <col min="3" max="3" width="21.625" style="32" customWidth="1"/>
    <col min="4" max="6" width="9.25390625" style="22" customWidth="1"/>
    <col min="7" max="7" width="9.00390625" style="23" customWidth="1"/>
    <col min="8" max="8" width="14.50390625" style="23" customWidth="1"/>
    <col min="9" max="16384" width="9.00390625" style="23" customWidth="1"/>
  </cols>
  <sheetData>
    <row r="1" spans="1:8" ht="17.25" customHeight="1">
      <c r="A1" s="8"/>
      <c r="C1" s="20"/>
      <c r="D1" s="21"/>
      <c r="H1" s="8" t="str">
        <f ca="1">MID(CELL("filename",$A$1),FIND("]",CELL("filename",$A$1))+1,31)&amp;"集計"</f>
        <v>H17.8月集計</v>
      </c>
    </row>
    <row r="2" spans="1:9" ht="13.5">
      <c r="A2" s="6" t="s">
        <v>4</v>
      </c>
      <c r="B2" s="6" t="s">
        <v>9</v>
      </c>
      <c r="C2" s="7" t="s">
        <v>0</v>
      </c>
      <c r="D2" s="11" t="s">
        <v>2</v>
      </c>
      <c r="E2" s="11" t="s">
        <v>3</v>
      </c>
      <c r="F2" s="11" t="s">
        <v>1</v>
      </c>
      <c r="H2" s="24" t="s">
        <v>9</v>
      </c>
      <c r="I2" s="24" t="s">
        <v>11</v>
      </c>
    </row>
    <row r="3" spans="1:9" ht="13.5">
      <c r="A3" s="10"/>
      <c r="B3" s="5"/>
      <c r="C3" s="1"/>
      <c r="D3" s="12"/>
      <c r="E3" s="12"/>
      <c r="F3" s="12">
        <f>D3-E3</f>
        <v>0</v>
      </c>
      <c r="H3" s="25" t="s">
        <v>28</v>
      </c>
      <c r="I3" s="26">
        <f>SUMIF($B$3:$B$34,H3,$D$3:$D$34)</f>
        <v>0</v>
      </c>
    </row>
    <row r="4" spans="1:9" ht="13.5">
      <c r="A4" s="4"/>
      <c r="B4" s="4"/>
      <c r="C4" s="1"/>
      <c r="D4" s="12"/>
      <c r="E4" s="12"/>
      <c r="F4" s="12">
        <f aca="true" t="shared" si="0" ref="F4:F33">IF(AND(D4=0,E4=0),"",F3+D4-E4)</f>
      </c>
      <c r="H4" s="27" t="s">
        <v>29</v>
      </c>
      <c r="I4" s="28">
        <f aca="true" t="shared" si="1" ref="I4:I10">SUMIF($B$3:$B$34,H4,$E$3:$E$34)</f>
        <v>0</v>
      </c>
    </row>
    <row r="5" spans="1:9" ht="13.5">
      <c r="A5" s="4"/>
      <c r="B5" s="4"/>
      <c r="C5" s="1"/>
      <c r="D5" s="12"/>
      <c r="E5" s="12"/>
      <c r="F5" s="12">
        <f t="shared" si="0"/>
      </c>
      <c r="H5" s="29" t="s">
        <v>10</v>
      </c>
      <c r="I5" s="28">
        <f t="shared" si="1"/>
        <v>0</v>
      </c>
    </row>
    <row r="6" spans="1:9" ht="13.5">
      <c r="A6" s="4"/>
      <c r="B6" s="4"/>
      <c r="C6" s="2"/>
      <c r="D6" s="12"/>
      <c r="E6" s="12"/>
      <c r="F6" s="12">
        <f t="shared" si="0"/>
      </c>
      <c r="H6" s="29" t="s">
        <v>21</v>
      </c>
      <c r="I6" s="28">
        <f t="shared" si="1"/>
        <v>0</v>
      </c>
    </row>
    <row r="7" spans="1:9" ht="13.5">
      <c r="A7" s="4"/>
      <c r="B7" s="4"/>
      <c r="C7" s="2"/>
      <c r="D7" s="12"/>
      <c r="E7" s="12"/>
      <c r="F7" s="12">
        <f t="shared" si="0"/>
      </c>
      <c r="H7" s="29" t="s">
        <v>6</v>
      </c>
      <c r="I7" s="28">
        <f t="shared" si="1"/>
        <v>0</v>
      </c>
    </row>
    <row r="8" spans="1:9" ht="13.5">
      <c r="A8" s="4"/>
      <c r="B8" s="4"/>
      <c r="C8" s="2"/>
      <c r="D8" s="12"/>
      <c r="E8" s="12"/>
      <c r="F8" s="12">
        <f t="shared" si="0"/>
      </c>
      <c r="H8" s="29" t="s">
        <v>7</v>
      </c>
      <c r="I8" s="28">
        <f t="shared" si="1"/>
        <v>0</v>
      </c>
    </row>
    <row r="9" spans="1:9" ht="13.5">
      <c r="A9" s="4"/>
      <c r="B9" s="4"/>
      <c r="C9" s="2"/>
      <c r="D9" s="12"/>
      <c r="E9" s="12"/>
      <c r="F9" s="12">
        <f t="shared" si="0"/>
      </c>
      <c r="H9" s="29" t="s">
        <v>14</v>
      </c>
      <c r="I9" s="28">
        <f t="shared" si="1"/>
        <v>0</v>
      </c>
    </row>
    <row r="10" spans="1:9" ht="13.5">
      <c r="A10" s="4"/>
      <c r="B10" s="4"/>
      <c r="C10" s="2"/>
      <c r="D10" s="12"/>
      <c r="E10" s="12"/>
      <c r="F10" s="12">
        <f t="shared" si="0"/>
      </c>
      <c r="H10" s="29" t="s">
        <v>8</v>
      </c>
      <c r="I10" s="28">
        <f t="shared" si="1"/>
        <v>0</v>
      </c>
    </row>
    <row r="11" spans="1:9" ht="13.5">
      <c r="A11" s="4"/>
      <c r="B11" s="4"/>
      <c r="C11" s="2"/>
      <c r="D11" s="12"/>
      <c r="E11" s="12"/>
      <c r="F11" s="12">
        <f t="shared" si="0"/>
      </c>
      <c r="H11" s="30"/>
      <c r="I11" s="31"/>
    </row>
    <row r="12" spans="1:9" ht="13.5">
      <c r="A12" s="4"/>
      <c r="B12" s="4"/>
      <c r="C12" s="2"/>
      <c r="D12" s="12"/>
      <c r="E12" s="12"/>
      <c r="F12" s="12">
        <f t="shared" si="0"/>
      </c>
      <c r="H12" s="30"/>
      <c r="I12" s="31"/>
    </row>
    <row r="13" spans="1:9" ht="13.5">
      <c r="A13" s="4"/>
      <c r="B13" s="4"/>
      <c r="C13" s="2"/>
      <c r="D13" s="12"/>
      <c r="E13" s="12"/>
      <c r="F13" s="12">
        <f t="shared" si="0"/>
      </c>
      <c r="H13" s="30"/>
      <c r="I13" s="30"/>
    </row>
    <row r="14" spans="1:6" ht="13.5">
      <c r="A14" s="4"/>
      <c r="B14" s="4"/>
      <c r="C14" s="1"/>
      <c r="D14" s="12"/>
      <c r="E14" s="12"/>
      <c r="F14" s="12">
        <f t="shared" si="0"/>
      </c>
    </row>
    <row r="15" spans="1:6" ht="13.5">
      <c r="A15" s="4"/>
      <c r="B15" s="4"/>
      <c r="C15" s="2"/>
      <c r="D15" s="12"/>
      <c r="E15" s="12"/>
      <c r="F15" s="12">
        <f t="shared" si="0"/>
      </c>
    </row>
    <row r="16" spans="1:6" ht="13.5">
      <c r="A16" s="4"/>
      <c r="B16" s="4"/>
      <c r="C16" s="1"/>
      <c r="D16" s="12"/>
      <c r="E16" s="12"/>
      <c r="F16" s="12">
        <f t="shared" si="0"/>
      </c>
    </row>
    <row r="17" spans="1:6" ht="13.5">
      <c r="A17" s="4"/>
      <c r="B17" s="4"/>
      <c r="C17" s="2"/>
      <c r="D17" s="12"/>
      <c r="E17" s="12"/>
      <c r="F17" s="12">
        <f t="shared" si="0"/>
      </c>
    </row>
    <row r="18" spans="1:6" ht="13.5">
      <c r="A18" s="4"/>
      <c r="B18" s="4"/>
      <c r="C18" s="1"/>
      <c r="D18" s="12"/>
      <c r="E18" s="12"/>
      <c r="F18" s="12">
        <f t="shared" si="0"/>
      </c>
    </row>
    <row r="19" spans="1:6" ht="13.5">
      <c r="A19" s="4"/>
      <c r="B19" s="4"/>
      <c r="C19" s="2"/>
      <c r="D19" s="12"/>
      <c r="E19" s="12"/>
      <c r="F19" s="12">
        <f t="shared" si="0"/>
      </c>
    </row>
    <row r="20" spans="1:6" ht="13.5">
      <c r="A20" s="4"/>
      <c r="B20" s="4"/>
      <c r="C20" s="2"/>
      <c r="D20" s="12"/>
      <c r="E20" s="12"/>
      <c r="F20" s="12">
        <f t="shared" si="0"/>
      </c>
    </row>
    <row r="21" spans="1:6" ht="13.5">
      <c r="A21" s="4"/>
      <c r="B21" s="4"/>
      <c r="C21" s="2"/>
      <c r="D21" s="12"/>
      <c r="E21" s="12"/>
      <c r="F21" s="12">
        <f t="shared" si="0"/>
      </c>
    </row>
    <row r="22" spans="1:6" ht="13.5">
      <c r="A22" s="4"/>
      <c r="B22" s="4"/>
      <c r="C22" s="2"/>
      <c r="D22" s="12"/>
      <c r="E22" s="12"/>
      <c r="F22" s="12">
        <f t="shared" si="0"/>
      </c>
    </row>
    <row r="23" spans="1:6" ht="13.5">
      <c r="A23" s="4"/>
      <c r="B23" s="4"/>
      <c r="C23" s="2"/>
      <c r="D23" s="12"/>
      <c r="E23" s="12"/>
      <c r="F23" s="12">
        <f t="shared" si="0"/>
      </c>
    </row>
    <row r="24" spans="1:6" ht="13.5">
      <c r="A24" s="4"/>
      <c r="B24" s="4"/>
      <c r="C24" s="2"/>
      <c r="D24" s="12"/>
      <c r="E24" s="12"/>
      <c r="F24" s="12">
        <f t="shared" si="0"/>
      </c>
    </row>
    <row r="25" spans="1:6" ht="13.5">
      <c r="A25" s="4"/>
      <c r="B25" s="4"/>
      <c r="C25" s="2"/>
      <c r="D25" s="12"/>
      <c r="E25" s="12"/>
      <c r="F25" s="12">
        <f t="shared" si="0"/>
      </c>
    </row>
    <row r="26" spans="1:6" ht="13.5">
      <c r="A26" s="4"/>
      <c r="B26" s="4"/>
      <c r="C26" s="2"/>
      <c r="D26" s="12"/>
      <c r="E26" s="12"/>
      <c r="F26" s="12">
        <f t="shared" si="0"/>
      </c>
    </row>
    <row r="27" spans="1:6" ht="13.5">
      <c r="A27" s="4"/>
      <c r="B27" s="4"/>
      <c r="C27" s="2"/>
      <c r="D27" s="12"/>
      <c r="E27" s="12"/>
      <c r="F27" s="12">
        <f t="shared" si="0"/>
      </c>
    </row>
    <row r="28" spans="1:6" ht="13.5">
      <c r="A28" s="4"/>
      <c r="B28" s="4"/>
      <c r="C28" s="2"/>
      <c r="D28" s="12"/>
      <c r="E28" s="12"/>
      <c r="F28" s="12">
        <f t="shared" si="0"/>
      </c>
    </row>
    <row r="29" spans="1:6" ht="13.5">
      <c r="A29" s="4"/>
      <c r="B29" s="4"/>
      <c r="C29" s="2"/>
      <c r="D29" s="12"/>
      <c r="E29" s="12"/>
      <c r="F29" s="12">
        <f t="shared" si="0"/>
      </c>
    </row>
    <row r="30" spans="1:6" ht="13.5">
      <c r="A30" s="4"/>
      <c r="B30" s="4"/>
      <c r="C30" s="2"/>
      <c r="D30" s="12"/>
      <c r="E30" s="12"/>
      <c r="F30" s="12">
        <f t="shared" si="0"/>
      </c>
    </row>
    <row r="31" spans="1:6" ht="13.5">
      <c r="A31" s="4"/>
      <c r="B31" s="4"/>
      <c r="C31" s="2"/>
      <c r="D31" s="12"/>
      <c r="E31" s="12"/>
      <c r="F31" s="12">
        <f t="shared" si="0"/>
      </c>
    </row>
    <row r="32" spans="1:6" ht="13.5">
      <c r="A32" s="4"/>
      <c r="B32" s="4"/>
      <c r="C32" s="2"/>
      <c r="D32" s="12"/>
      <c r="E32" s="12"/>
      <c r="F32" s="12">
        <f t="shared" si="0"/>
      </c>
    </row>
    <row r="33" spans="1:6" ht="13.5">
      <c r="A33" s="4"/>
      <c r="B33" s="4"/>
      <c r="C33" s="2"/>
      <c r="D33" s="12"/>
      <c r="E33" s="12"/>
      <c r="F33" s="12">
        <f t="shared" si="0"/>
      </c>
    </row>
    <row r="34" spans="1:6" ht="13.5">
      <c r="A34" s="4"/>
      <c r="B34" s="4"/>
      <c r="C34" s="2"/>
      <c r="D34" s="12"/>
      <c r="E34" s="12"/>
      <c r="F34" s="12">
        <f>IF(AND(D34=0,E34=0),"",F33+D34-E34)</f>
      </c>
    </row>
    <row r="35" spans="1:6" ht="13.5">
      <c r="A35" s="9"/>
      <c r="B35" s="9"/>
      <c r="C35" s="7" t="s">
        <v>5</v>
      </c>
      <c r="D35" s="13">
        <f>SUM(D3:D34)</f>
        <v>0</v>
      </c>
      <c r="E35" s="13">
        <f>SUM(E3:E34)</f>
        <v>0</v>
      </c>
      <c r="F35" s="13">
        <f>D35-E35</f>
        <v>0</v>
      </c>
    </row>
  </sheetData>
  <dataValidations count="4">
    <dataValidation allowBlank="1" showInputMessage="1" showErrorMessage="1" imeMode="off" sqref="B36:B65536 B1:B2 A1:A65536 D1:F65536 H1"/>
    <dataValidation allowBlank="1" showInputMessage="1" showErrorMessage="1" imeMode="hiragana" sqref="C1:C34 C65515:C65536 C35:C65514"/>
    <dataValidation type="list" allowBlank="1" showInputMessage="1" showErrorMessage="1" imeMode="off" sqref="B35">
      <formula1>$H$4:$H$12</formula1>
    </dataValidation>
    <dataValidation type="list" allowBlank="1" showInputMessage="1" showErrorMessage="1" imeMode="off" sqref="B3:B34">
      <formula1>$H$3:$H$10</formula1>
    </dataValidation>
  </dataValidations>
  <printOptions/>
  <pageMargins left="0.6" right="0" top="0.5" bottom="0" header="0.28" footer="0.15748031496062992"/>
  <pageSetup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koma</dc:creator>
  <cp:keywords/>
  <dc:description/>
  <cp:lastModifiedBy>Machiko Masu</cp:lastModifiedBy>
  <cp:lastPrinted>2004-09-26T08:18:04Z</cp:lastPrinted>
  <dcterms:created xsi:type="dcterms:W3CDTF">2002-12-15T13:53:01Z</dcterms:created>
  <dcterms:modified xsi:type="dcterms:W3CDTF">2005-02-26T15:27:06Z</dcterms:modified>
  <cp:category/>
  <cp:version/>
  <cp:contentType/>
  <cp:contentStatus/>
</cp:coreProperties>
</file>