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60" windowHeight="12360" activeTab="0"/>
  </bookViews>
  <sheets>
    <sheet name="メモ" sheetId="1" r:id="rId1"/>
    <sheet name="グラフを作成" sheetId="2" r:id="rId2"/>
    <sheet name="小遣い帳にグラフを作成" sheetId="3" r:id="rId3"/>
    <sheet name="ここに作成" sheetId="4" r:id="rId4"/>
    <sheet name="H17.4月" sheetId="5" r:id="rId5"/>
  </sheets>
  <definedNames>
    <definedName name="_xlnm.Print_Area" localSheetId="4">'H17.4月'!$A$1:$F$35</definedName>
  </definedNames>
  <calcPr fullCalcOnLoad="1"/>
</workbook>
</file>

<file path=xl/sharedStrings.xml><?xml version="1.0" encoding="utf-8"?>
<sst xmlns="http://schemas.openxmlformats.org/spreadsheetml/2006/main" count="146" uniqueCount="93">
  <si>
    <t>摘要</t>
  </si>
  <si>
    <t>残高</t>
  </si>
  <si>
    <t>収入</t>
  </si>
  <si>
    <t>支出</t>
  </si>
  <si>
    <t>日付</t>
  </si>
  <si>
    <t>合計</t>
  </si>
  <si>
    <t>繰り越し</t>
  </si>
  <si>
    <t>食費</t>
  </si>
  <si>
    <t>交通費</t>
  </si>
  <si>
    <t>被服費</t>
  </si>
  <si>
    <t>交際費</t>
  </si>
  <si>
    <t>雑費</t>
  </si>
  <si>
    <t>費目</t>
  </si>
  <si>
    <t>昼食代</t>
  </si>
  <si>
    <t>お土産</t>
  </si>
  <si>
    <t>小遣い</t>
  </si>
  <si>
    <t>図書費</t>
  </si>
  <si>
    <t>雑誌</t>
  </si>
  <si>
    <t>電車代</t>
  </si>
  <si>
    <t>集計</t>
  </si>
  <si>
    <t>収入</t>
  </si>
  <si>
    <t>Ｔシャツ</t>
  </si>
  <si>
    <t>ノート</t>
  </si>
  <si>
    <t>バイト代</t>
  </si>
  <si>
    <t>参考書</t>
  </si>
  <si>
    <t>食費</t>
  </si>
  <si>
    <t>交通費</t>
  </si>
  <si>
    <t>前回までで小遣い帳の表の部分と集計表が完成しました。</t>
  </si>
  <si>
    <t>今回は集計表の部分を使ってグラフを作ってみようと思います。</t>
  </si>
  <si>
    <t>では「グラフを作成」シートを選択してください。</t>
  </si>
  <si>
    <t>10代</t>
  </si>
  <si>
    <t>20代</t>
  </si>
  <si>
    <t>30代</t>
  </si>
  <si>
    <t>40代</t>
  </si>
  <si>
    <t>50代</t>
  </si>
  <si>
    <t>60代</t>
  </si>
  <si>
    <t>まず上の表から円グラフを作ってみましょう。</t>
  </si>
  <si>
    <t>年代</t>
  </si>
  <si>
    <t>人数</t>
  </si>
  <si>
    <t>①</t>
  </si>
  <si>
    <t>表全体を選択して、「挿入」-「グラフ」をクリック。</t>
  </si>
  <si>
    <t>または、ツールバーの「グラフウィザード」ボタンをクリックします。</t>
  </si>
  <si>
    <t>この時、表全体を選択しなくても、表中のセルをひとつ選択して上記の操作をしても</t>
  </si>
  <si>
    <t>Excelが自動的に範囲を認識してくれます。</t>
  </si>
  <si>
    <t>②</t>
  </si>
  <si>
    <t>「グラフウィザード-1/4」が出ます。</t>
  </si>
  <si>
    <t>③</t>
  </si>
  <si>
    <t>④</t>
  </si>
  <si>
    <t>「サンプルを表示する」ボタンを押すと実際のデータのグラフサンプルが表示されます。</t>
  </si>
  <si>
    <t>（縦棒グラフや折れ線グラフなどいろいろ試してみてください。）</t>
  </si>
  <si>
    <t>ここで「標準」タブの「グラフの種類」で「円」を選択し、</t>
  </si>
  <si>
    <t>「形式」でとりあえず左上の一番シンプルな形を選択します。</t>
  </si>
  <si>
    <t>⑤</t>
  </si>
  <si>
    <t>④でサンプルを確認したら「次へ」。</t>
  </si>
  <si>
    <t>グラフウィザードの2/4は今回は何もせずにこのまま「次へ」。</t>
  </si>
  <si>
    <t>⑥</t>
  </si>
  <si>
    <t>グラフウィザード3/4の「タイトルとラベル」タブの「グラフタイトル」で「年代別割合」とでもしましょう。</t>
  </si>
  <si>
    <t>⑦</t>
  </si>
  <si>
    <t>「凡例」タブで表示位置の「下」にチェックをいれてみましょう。</t>
  </si>
  <si>
    <t>プレビューですぐに確認できます。</t>
  </si>
  <si>
    <t>⑧</t>
  </si>
  <si>
    <t>「データラベル」タブの「ラベルの内容」の「分類名」と「パーセンテージ」に</t>
  </si>
  <si>
    <t>チェックを入れて「次へ」。</t>
  </si>
  <si>
    <t>（この辺の設定はお好みで。^^　）</t>
  </si>
  <si>
    <t>⑨</t>
  </si>
  <si>
    <t>「オブジェクト」にチェックを入れて「完了」とすると、ワークシート上にオブジェクトとしてグラフが配置されます。</t>
  </si>
  <si>
    <t>（右のボックスでグラフを置くシートを選択できます。最初の設定はデータのあるシートになっています。）</t>
  </si>
  <si>
    <t>「新しいシート」を選択すると、グラフシートが挿入されて、画面いっぱいのグラフになります。</t>
  </si>
  <si>
    <t>⑩</t>
  </si>
  <si>
    <t>⑨で「完了」とすると、下図のようにグラフが出来上がります。</t>
  </si>
  <si>
    <t>その状態ではデータ範囲がカラーリファレンスでよくわかります。</t>
  </si>
  <si>
    <t>⑪</t>
  </si>
  <si>
    <t>シート上のセルを選択すると、グラフのハンドルは消えます。</t>
  </si>
  <si>
    <t>今度は小遣い帳にグラフを作成しましょう。</t>
  </si>
  <si>
    <t>「小遣い帳にグラフを作成」シートを選択してください。</t>
  </si>
  <si>
    <t>さて、今度は小遣い帳の集計部分を利用して支出の割合を表す円グラフを作成します。</t>
  </si>
  <si>
    <t>年代別割合のグラフを作成したのと同じやり方で作成します。</t>
  </si>
  <si>
    <t>ただ、収入はグラフ範囲には必要ありませんので、H4:I9のセル範囲を選択して</t>
  </si>
  <si>
    <t>グラフウィザードを出します。</t>
  </si>
  <si>
    <t>「グラフタイトル」は「4月の支出」とでもしましょう。</t>
  </si>
  <si>
    <t>手順の最後まで行って「完了」とすると下図のようにグラフが出来ます。</t>
  </si>
  <si>
    <t>次に、このグラフの大きさを適当なものに変えたり、書式を変更したり練習してみましょう。</t>
  </si>
  <si>
    <t>周囲の小さな四角は「ハンドル」といわれるもので、グラフを選択状態にしていると表示されます。</t>
  </si>
  <si>
    <t>ハンドルのところにマウスポインタを合わせると、両方向への矢印になります。</t>
  </si>
  <si>
    <t>両方向への矢印になった状態でドラッグし、好みの大きさにして</t>
  </si>
  <si>
    <t>マウスを放すと大きさが変わります。</t>
  </si>
  <si>
    <t>その状態でグラフエリアでマウスでポイントし、位置をずらすとマウスポインタが四方向への矢印になります。</t>
  </si>
  <si>
    <t>その状態で好みの位置に移動します。</t>
  </si>
  <si>
    <t>そこでまた適当に大きさを調節します。</t>
  </si>
  <si>
    <t>グラフの周りのハンドルはどこにあるハンドルでも大きさを変えることができます。</t>
  </si>
  <si>
    <t>下へ引っ張れば</t>
  </si>
  <si>
    <t>このようになります。</t>
  </si>
  <si>
    <t>今回はここまでにして、次回このグラフに書式を設定する練習をしてみたいと思います。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</si>
</sst>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d"/>
    <numFmt numFmtId="179" formatCode="m\.d"/>
    <numFmt numFmtId="180" formatCode="mmm\-yyyy"/>
    <numFmt numFmtId="181" formatCode="mm\.dd"/>
    <numFmt numFmtId="182" formatCode="m\.dd"/>
    <numFmt numFmtId="183" formatCode="[$-411]ge\.m\.dd;@"/>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分&quot;"/>
    <numFmt numFmtId="189" formatCode="[$-411]ge&quot;年&quot;m&quot;月分&quot;"/>
    <numFmt numFmtId="190" formatCode="[$-411]ge&quot;.&quot;m&quot;月分&quot;"/>
    <numFmt numFmtId="191" formatCode="m/d;@"/>
    <numFmt numFmtId="192" formatCode="aaa"/>
  </numFmts>
  <fonts count="10">
    <font>
      <sz val="11"/>
      <name val="ＭＳ Ｐ明朝"/>
      <family val="1"/>
    </font>
    <font>
      <sz val="6"/>
      <name val="ＭＳ Ｐ明朝"/>
      <family val="1"/>
    </font>
    <font>
      <sz val="11"/>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color indexed="53"/>
      <name val="ＭＳ Ｐ明朝"/>
      <family val="1"/>
    </font>
    <font>
      <b/>
      <sz val="12"/>
      <name val="ＭＳ Ｐゴシック"/>
      <family val="3"/>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4">
    <border>
      <left/>
      <right/>
      <top/>
      <bottom/>
      <diagonal/>
    </border>
    <border>
      <left style="thin"/>
      <right style="thin"/>
      <top style="hair"/>
      <bottom style="hair"/>
    </border>
    <border>
      <left style="thin"/>
      <right style="thin"/>
      <top>
        <color indexed="63"/>
      </top>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6">
    <xf numFmtId="0" fontId="0" fillId="0" borderId="0" xfId="0"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 xfId="0" applyNumberFormat="1" applyFont="1" applyBorder="1" applyAlignment="1">
      <alignment vertical="center" shrinkToFit="1"/>
    </xf>
    <xf numFmtId="177" fontId="2" fillId="0" borderId="1" xfId="0" applyNumberFormat="1" applyFont="1" applyBorder="1" applyAlignment="1">
      <alignment vertical="center" shrinkToFit="1"/>
    </xf>
    <xf numFmtId="49" fontId="2" fillId="0" borderId="1" xfId="0" applyNumberFormat="1" applyFont="1" applyBorder="1" applyAlignment="1">
      <alignment shrinkToFit="1"/>
    </xf>
    <xf numFmtId="182" fontId="2" fillId="0" borderId="1" xfId="0" applyNumberFormat="1" applyFont="1" applyBorder="1" applyAlignment="1">
      <alignment vertical="center"/>
    </xf>
    <xf numFmtId="183" fontId="2" fillId="0" borderId="2" xfId="0" applyNumberFormat="1" applyFont="1" applyBorder="1" applyAlignment="1">
      <alignment vertical="center"/>
    </xf>
    <xf numFmtId="176"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3" fillId="0" borderId="0" xfId="0" applyFont="1" applyFill="1" applyAlignment="1" quotePrefix="1">
      <alignment vertical="center"/>
    </xf>
    <xf numFmtId="179" fontId="2" fillId="2" borderId="3" xfId="0" applyNumberFormat="1" applyFont="1" applyFill="1" applyBorder="1" applyAlignment="1">
      <alignment vertical="center"/>
    </xf>
    <xf numFmtId="182" fontId="2" fillId="0" borderId="2"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horizontal="centerContinuous" vertical="center"/>
    </xf>
    <xf numFmtId="177" fontId="2" fillId="0" borderId="0" xfId="0" applyNumberFormat="1" applyFont="1" applyAlignment="1">
      <alignment horizontal="centerContinuous" vertical="center"/>
    </xf>
    <xf numFmtId="177" fontId="2" fillId="0" borderId="0" xfId="0" applyNumberFormat="1" applyFont="1" applyAlignment="1">
      <alignment vertical="center"/>
    </xf>
    <xf numFmtId="177" fontId="2" fillId="2" borderId="3" xfId="0" applyNumberFormat="1" applyFont="1" applyFill="1" applyBorder="1" applyAlignment="1">
      <alignment horizontal="center" vertical="center"/>
    </xf>
    <xf numFmtId="38" fontId="2" fillId="0" borderId="1" xfId="17" applyFont="1" applyBorder="1" applyAlignment="1">
      <alignment vertical="center"/>
    </xf>
    <xf numFmtId="38" fontId="2" fillId="2" borderId="3" xfId="17" applyFont="1" applyFill="1" applyBorder="1" applyAlignment="1">
      <alignment vertical="center"/>
    </xf>
    <xf numFmtId="38" fontId="2" fillId="0" borderId="0" xfId="17" applyFont="1" applyBorder="1" applyAlignment="1">
      <alignment vertical="center"/>
    </xf>
    <xf numFmtId="0" fontId="2" fillId="3" borderId="3" xfId="0" applyFont="1" applyFill="1" applyBorder="1" applyAlignment="1">
      <alignment vertical="center"/>
    </xf>
    <xf numFmtId="0" fontId="2" fillId="4" borderId="3" xfId="0" applyFont="1" applyFill="1" applyBorder="1" applyAlignment="1">
      <alignment horizontal="center" vertical="center"/>
    </xf>
    <xf numFmtId="0" fontId="0" fillId="5" borderId="3" xfId="0" applyFont="1" applyFill="1" applyBorder="1" applyAlignment="1">
      <alignment vertical="center"/>
    </xf>
    <xf numFmtId="38" fontId="2" fillId="5" borderId="3" xfId="17" applyFont="1" applyFill="1" applyBorder="1" applyAlignment="1">
      <alignment vertical="center"/>
    </xf>
    <xf numFmtId="0" fontId="0" fillId="3" borderId="3" xfId="0" applyFont="1" applyFill="1" applyBorder="1" applyAlignment="1">
      <alignment vertical="center"/>
    </xf>
    <xf numFmtId="38" fontId="2" fillId="3" borderId="3" xfId="17" applyFont="1" applyFill="1" applyBorder="1" applyAlignment="1">
      <alignment vertical="center"/>
    </xf>
    <xf numFmtId="0" fontId="0" fillId="0" borderId="0" xfId="0" applyFill="1" applyBorder="1" applyAlignment="1">
      <alignment vertical="center"/>
    </xf>
    <xf numFmtId="0" fontId="0" fillId="4" borderId="3" xfId="0" applyFill="1" applyBorder="1" applyAlignment="1">
      <alignment horizontal="center" vertical="center"/>
    </xf>
    <xf numFmtId="0" fontId="0" fillId="5" borderId="3" xfId="0" applyFill="1" applyBorder="1" applyAlignment="1">
      <alignment vertical="center"/>
    </xf>
    <xf numFmtId="0" fontId="0" fillId="3" borderId="3" xfId="0" applyFill="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0" xfId="0" applyAlignment="1">
      <alignment horizontal="right" vertical="center"/>
    </xf>
    <xf numFmtId="0" fontId="8"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4月の支出</a:t>
            </a:r>
          </a:p>
        </c:rich>
      </c:tx>
      <c:layout/>
      <c:spPr>
        <a:noFill/>
        <a:ln>
          <a:noFill/>
        </a:ln>
      </c:spPr>
    </c:title>
    <c:plotArea>
      <c:layout>
        <c:manualLayout>
          <c:xMode val="edge"/>
          <c:yMode val="edge"/>
          <c:x val="0.23525"/>
          <c:y val="0.24025"/>
          <c:w val="0.55825"/>
          <c:h val="0.57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pPr>
              </a:p>
            </c:txPr>
            <c:showLegendKey val="0"/>
            <c:showVal val="0"/>
            <c:showBubbleSize val="0"/>
            <c:showCatName val="1"/>
            <c:showSerName val="0"/>
            <c:showLeaderLines val="1"/>
            <c:showPercent val="1"/>
          </c:dLbls>
          <c:cat>
            <c:strRef>
              <c:f>'H17.4月'!$H$4:$H$9</c:f>
              <c:strCache/>
            </c:strRef>
          </c:cat>
          <c:val>
            <c:numRef>
              <c:f>'H17.4月'!$I$4:$I$9</c:f>
              <c:numCache/>
            </c:numRef>
          </c:val>
        </c:ser>
      </c:pieChart>
      <c:spPr>
        <a:noFill/>
        <a:ln>
          <a:noFill/>
        </a:ln>
      </c:spPr>
    </c:plotArea>
    <c:legend>
      <c:legendPos val="r"/>
      <c:layout>
        <c:manualLayout>
          <c:xMode val="edge"/>
          <c:yMode val="edge"/>
          <c:x val="0.161"/>
          <c:y val="0.92225"/>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2.png" /><Relationship Id="rId4" Type="http://schemas.openxmlformats.org/officeDocument/2006/relationships/image" Target="../media/image15.png" /><Relationship Id="rId5" Type="http://schemas.openxmlformats.org/officeDocument/2006/relationships/image" Target="../media/image6.png" /><Relationship Id="rId6" Type="http://schemas.openxmlformats.org/officeDocument/2006/relationships/image" Target="../media/image3.png" /><Relationship Id="rId7" Type="http://schemas.openxmlformats.org/officeDocument/2006/relationships/image" Target="../media/image4.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12.png" /><Relationship Id="rId11" Type="http://schemas.openxmlformats.org/officeDocument/2006/relationships/image" Target="../media/image10.png" /><Relationship Id="rId1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9.png" /><Relationship Id="rId3" Type="http://schemas.openxmlformats.org/officeDocument/2006/relationships/image" Target="../media/image21.png" /><Relationship Id="rId4" Type="http://schemas.openxmlformats.org/officeDocument/2006/relationships/image" Target="../media/image11.png" /><Relationship Id="rId5" Type="http://schemas.openxmlformats.org/officeDocument/2006/relationships/image" Target="../media/image17.png" /><Relationship Id="rId6" Type="http://schemas.openxmlformats.org/officeDocument/2006/relationships/image" Target="../media/image18.png" /><Relationship Id="rId7" Type="http://schemas.openxmlformats.org/officeDocument/2006/relationships/image" Target="../media/image19.png" /><Relationship Id="rId8" Type="http://schemas.openxmlformats.org/officeDocument/2006/relationships/image" Target="../media/image20.png" /><Relationship Id="rId9" Type="http://schemas.openxmlformats.org/officeDocument/2006/relationships/image" Target="../media/image2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28575</xdr:rowOff>
    </xdr:from>
    <xdr:to>
      <xdr:col>11</xdr:col>
      <xdr:colOff>352425</xdr:colOff>
      <xdr:row>35</xdr:row>
      <xdr:rowOff>9525</xdr:rowOff>
    </xdr:to>
    <xdr:pic>
      <xdr:nvPicPr>
        <xdr:cNvPr id="1" name="Picture 23"/>
        <xdr:cNvPicPr preferRelativeResize="1">
          <a:picLocks noChangeAspect="1"/>
        </xdr:cNvPicPr>
      </xdr:nvPicPr>
      <xdr:blipFill>
        <a:blip r:embed="rId1"/>
        <a:stretch>
          <a:fillRect/>
        </a:stretch>
      </xdr:blipFill>
      <xdr:spPr>
        <a:xfrm>
          <a:off x="704850" y="1057275"/>
          <a:ext cx="7191375" cy="4953000"/>
        </a:xfrm>
        <a:prstGeom prst="rect">
          <a:avLst/>
        </a:prstGeom>
        <a:solidFill>
          <a:srgbClr val="FFFFFF"/>
        </a:solidFill>
        <a:ln w="19050"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13</xdr:row>
      <xdr:rowOff>114300</xdr:rowOff>
    </xdr:from>
    <xdr:to>
      <xdr:col>5</xdr:col>
      <xdr:colOff>142875</xdr:colOff>
      <xdr:row>33</xdr:row>
      <xdr:rowOff>114300</xdr:rowOff>
    </xdr:to>
    <xdr:pic>
      <xdr:nvPicPr>
        <xdr:cNvPr id="1" name="Picture 15"/>
        <xdr:cNvPicPr preferRelativeResize="1">
          <a:picLocks noChangeAspect="1"/>
        </xdr:cNvPicPr>
      </xdr:nvPicPr>
      <xdr:blipFill>
        <a:blip r:embed="rId1"/>
        <a:stretch>
          <a:fillRect/>
        </a:stretch>
      </xdr:blipFill>
      <xdr:spPr>
        <a:xfrm>
          <a:off x="714375" y="2343150"/>
          <a:ext cx="2857500" cy="34290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36</xdr:row>
      <xdr:rowOff>95250</xdr:rowOff>
    </xdr:from>
    <xdr:to>
      <xdr:col>9</xdr:col>
      <xdr:colOff>228600</xdr:colOff>
      <xdr:row>52</xdr:row>
      <xdr:rowOff>0</xdr:rowOff>
    </xdr:to>
    <xdr:pic>
      <xdr:nvPicPr>
        <xdr:cNvPr id="2" name="Picture 16"/>
        <xdr:cNvPicPr preferRelativeResize="1">
          <a:picLocks noChangeAspect="1"/>
        </xdr:cNvPicPr>
      </xdr:nvPicPr>
      <xdr:blipFill>
        <a:blip r:embed="rId2"/>
        <a:stretch>
          <a:fillRect/>
        </a:stretch>
      </xdr:blipFill>
      <xdr:spPr>
        <a:xfrm>
          <a:off x="695325" y="6267450"/>
          <a:ext cx="5705475" cy="26479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58</xdr:row>
      <xdr:rowOff>104775</xdr:rowOff>
    </xdr:from>
    <xdr:to>
      <xdr:col>9</xdr:col>
      <xdr:colOff>285750</xdr:colOff>
      <xdr:row>80</xdr:row>
      <xdr:rowOff>85725</xdr:rowOff>
    </xdr:to>
    <xdr:pic>
      <xdr:nvPicPr>
        <xdr:cNvPr id="3" name="Picture 17"/>
        <xdr:cNvPicPr preferRelativeResize="1">
          <a:picLocks noChangeAspect="1"/>
        </xdr:cNvPicPr>
      </xdr:nvPicPr>
      <xdr:blipFill>
        <a:blip r:embed="rId3"/>
        <a:stretch>
          <a:fillRect/>
        </a:stretch>
      </xdr:blipFill>
      <xdr:spPr>
        <a:xfrm>
          <a:off x="704850" y="10048875"/>
          <a:ext cx="5753100" cy="37528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136</xdr:row>
      <xdr:rowOff>161925</xdr:rowOff>
    </xdr:from>
    <xdr:to>
      <xdr:col>9</xdr:col>
      <xdr:colOff>133350</xdr:colOff>
      <xdr:row>161</xdr:row>
      <xdr:rowOff>152400</xdr:rowOff>
    </xdr:to>
    <xdr:pic>
      <xdr:nvPicPr>
        <xdr:cNvPr id="4" name="Picture 20"/>
        <xdr:cNvPicPr preferRelativeResize="1">
          <a:picLocks noChangeAspect="1"/>
        </xdr:cNvPicPr>
      </xdr:nvPicPr>
      <xdr:blipFill>
        <a:blip r:embed="rId4"/>
        <a:stretch>
          <a:fillRect/>
        </a:stretch>
      </xdr:blipFill>
      <xdr:spPr>
        <a:xfrm>
          <a:off x="704850" y="23479125"/>
          <a:ext cx="5600700" cy="42767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277</xdr:row>
      <xdr:rowOff>161925</xdr:rowOff>
    </xdr:from>
    <xdr:to>
      <xdr:col>12</xdr:col>
      <xdr:colOff>276225</xdr:colOff>
      <xdr:row>302</xdr:row>
      <xdr:rowOff>66675</xdr:rowOff>
    </xdr:to>
    <xdr:pic>
      <xdr:nvPicPr>
        <xdr:cNvPr id="5" name="Picture 22"/>
        <xdr:cNvPicPr preferRelativeResize="1">
          <a:picLocks noChangeAspect="1"/>
        </xdr:cNvPicPr>
      </xdr:nvPicPr>
      <xdr:blipFill>
        <a:blip r:embed="rId5"/>
        <a:stretch>
          <a:fillRect/>
        </a:stretch>
      </xdr:blipFill>
      <xdr:spPr>
        <a:xfrm>
          <a:off x="704850" y="47653575"/>
          <a:ext cx="7800975" cy="4191000"/>
        </a:xfrm>
        <a:prstGeom prst="rect">
          <a:avLst/>
        </a:prstGeom>
        <a:solidFill>
          <a:srgbClr val="FFFFFF"/>
        </a:solidFill>
        <a:ln w="19050" cmpd="sng">
          <a:solidFill>
            <a:srgbClr val="0000FF"/>
          </a:solidFill>
          <a:headEnd type="none"/>
          <a:tailEnd type="none"/>
        </a:ln>
      </xdr:spPr>
    </xdr:pic>
    <xdr:clientData/>
  </xdr:twoCellAnchor>
  <xdr:twoCellAnchor>
    <xdr:from>
      <xdr:col>1</xdr:col>
      <xdr:colOff>9525</xdr:colOff>
      <xdr:row>84</xdr:row>
      <xdr:rowOff>104775</xdr:rowOff>
    </xdr:from>
    <xdr:to>
      <xdr:col>6</xdr:col>
      <xdr:colOff>542925</xdr:colOff>
      <xdr:row>106</xdr:row>
      <xdr:rowOff>38100</xdr:rowOff>
    </xdr:to>
    <xdr:grpSp>
      <xdr:nvGrpSpPr>
        <xdr:cNvPr id="6" name="Group 30"/>
        <xdr:cNvGrpSpPr>
          <a:grpSpLocks/>
        </xdr:cNvGrpSpPr>
      </xdr:nvGrpSpPr>
      <xdr:grpSpPr>
        <a:xfrm>
          <a:off x="695325" y="14506575"/>
          <a:ext cx="3962400" cy="3705225"/>
          <a:chOff x="73" y="1513"/>
          <a:chExt cx="416" cy="389"/>
        </a:xfrm>
        <a:solidFill>
          <a:srgbClr val="FFFFFF"/>
        </a:solidFill>
      </xdr:grpSpPr>
      <xdr:grpSp>
        <xdr:nvGrpSpPr>
          <xdr:cNvPr id="7" name="Group 27"/>
          <xdr:cNvGrpSpPr>
            <a:grpSpLocks/>
          </xdr:cNvGrpSpPr>
        </xdr:nvGrpSpPr>
        <xdr:grpSpPr>
          <a:xfrm>
            <a:off x="73" y="1513"/>
            <a:ext cx="416" cy="389"/>
            <a:chOff x="73" y="1517"/>
            <a:chExt cx="416" cy="389"/>
          </a:xfrm>
          <a:solidFill>
            <a:srgbClr val="FFFFFF"/>
          </a:solidFill>
        </xdr:grpSpPr>
        <xdr:pic>
          <xdr:nvPicPr>
            <xdr:cNvPr id="8" name="Picture 18"/>
            <xdr:cNvPicPr preferRelativeResize="1">
              <a:picLocks noChangeAspect="1"/>
            </xdr:cNvPicPr>
          </xdr:nvPicPr>
          <xdr:blipFill>
            <a:blip r:embed="rId6"/>
            <a:stretch>
              <a:fillRect/>
            </a:stretch>
          </xdr:blipFill>
          <xdr:spPr>
            <a:xfrm>
              <a:off x="74" y="1517"/>
              <a:ext cx="415" cy="389"/>
            </a:xfrm>
            <a:prstGeom prst="rect">
              <a:avLst/>
            </a:prstGeom>
            <a:solidFill>
              <a:srgbClr val="FFFFFF"/>
            </a:solidFill>
            <a:ln w="19050" cmpd="sng">
              <a:solidFill>
                <a:srgbClr val="0000FF"/>
              </a:solidFill>
              <a:headEnd type="none"/>
              <a:tailEnd type="none"/>
            </a:ln>
          </xdr:spPr>
        </xdr:pic>
        <xdr:sp>
          <xdr:nvSpPr>
            <xdr:cNvPr id="9" name="Oval 24"/>
            <xdr:cNvSpPr>
              <a:spLocks/>
            </xdr:cNvSpPr>
          </xdr:nvSpPr>
          <xdr:spPr>
            <a:xfrm>
              <a:off x="75" y="1578"/>
              <a:ext cx="105"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Oval 25"/>
            <xdr:cNvSpPr>
              <a:spLocks/>
            </xdr:cNvSpPr>
          </xdr:nvSpPr>
          <xdr:spPr>
            <a:xfrm>
              <a:off x="73" y="1649"/>
              <a:ext cx="105"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Oval 26"/>
            <xdr:cNvSpPr>
              <a:spLocks/>
            </xdr:cNvSpPr>
          </xdr:nvSpPr>
          <xdr:spPr>
            <a:xfrm>
              <a:off x="253" y="1595"/>
              <a:ext cx="82" cy="69"/>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2" name="Oval 23"/>
          <xdr:cNvSpPr>
            <a:spLocks/>
          </xdr:cNvSpPr>
        </xdr:nvSpPr>
        <xdr:spPr>
          <a:xfrm>
            <a:off x="83" y="1550"/>
            <a:ext cx="50"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110</xdr:row>
      <xdr:rowOff>123825</xdr:rowOff>
    </xdr:from>
    <xdr:to>
      <xdr:col>6</xdr:col>
      <xdr:colOff>561975</xdr:colOff>
      <xdr:row>132</xdr:row>
      <xdr:rowOff>57150</xdr:rowOff>
    </xdr:to>
    <xdr:grpSp>
      <xdr:nvGrpSpPr>
        <xdr:cNvPr id="13" name="Group 32"/>
        <xdr:cNvGrpSpPr>
          <a:grpSpLocks/>
        </xdr:cNvGrpSpPr>
      </xdr:nvGrpSpPr>
      <xdr:grpSpPr>
        <a:xfrm>
          <a:off x="704850" y="18983325"/>
          <a:ext cx="3971925" cy="3705225"/>
          <a:chOff x="74" y="1993"/>
          <a:chExt cx="417" cy="389"/>
        </a:xfrm>
        <a:solidFill>
          <a:srgbClr val="FFFFFF"/>
        </a:solidFill>
      </xdr:grpSpPr>
      <xdr:pic>
        <xdr:nvPicPr>
          <xdr:cNvPr id="14" name="Picture 19"/>
          <xdr:cNvPicPr preferRelativeResize="1">
            <a:picLocks noChangeAspect="1"/>
          </xdr:cNvPicPr>
        </xdr:nvPicPr>
        <xdr:blipFill>
          <a:blip r:embed="rId7"/>
          <a:stretch>
            <a:fillRect/>
          </a:stretch>
        </xdr:blipFill>
        <xdr:spPr>
          <a:xfrm>
            <a:off x="74" y="1993"/>
            <a:ext cx="417" cy="389"/>
          </a:xfrm>
          <a:prstGeom prst="rect">
            <a:avLst/>
          </a:prstGeom>
          <a:solidFill>
            <a:srgbClr val="FFFFFF"/>
          </a:solidFill>
          <a:ln w="19050" cmpd="sng">
            <a:solidFill>
              <a:srgbClr val="0000FF"/>
            </a:solidFill>
            <a:headEnd type="none"/>
            <a:tailEnd type="none"/>
          </a:ln>
        </xdr:spPr>
      </xdr:pic>
      <xdr:sp>
        <xdr:nvSpPr>
          <xdr:cNvPr id="15" name="Oval 28"/>
          <xdr:cNvSpPr>
            <a:spLocks/>
          </xdr:cNvSpPr>
        </xdr:nvSpPr>
        <xdr:spPr>
          <a:xfrm>
            <a:off x="239" y="2306"/>
            <a:ext cx="239" cy="3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9525</xdr:colOff>
      <xdr:row>165</xdr:row>
      <xdr:rowOff>161925</xdr:rowOff>
    </xdr:from>
    <xdr:to>
      <xdr:col>8</xdr:col>
      <xdr:colOff>76200</xdr:colOff>
      <xdr:row>182</xdr:row>
      <xdr:rowOff>133350</xdr:rowOff>
    </xdr:to>
    <xdr:grpSp>
      <xdr:nvGrpSpPr>
        <xdr:cNvPr id="16" name="Group 39"/>
        <xdr:cNvGrpSpPr>
          <a:grpSpLocks/>
        </xdr:cNvGrpSpPr>
      </xdr:nvGrpSpPr>
      <xdr:grpSpPr>
        <a:xfrm>
          <a:off x="695325" y="28451175"/>
          <a:ext cx="4867275" cy="2886075"/>
          <a:chOff x="73" y="2987"/>
          <a:chExt cx="511" cy="303"/>
        </a:xfrm>
        <a:solidFill>
          <a:srgbClr val="FFFFFF"/>
        </a:solidFill>
      </xdr:grpSpPr>
      <xdr:pic>
        <xdr:nvPicPr>
          <xdr:cNvPr id="17" name="Picture 7"/>
          <xdr:cNvPicPr preferRelativeResize="1">
            <a:picLocks noChangeAspect="1"/>
          </xdr:cNvPicPr>
        </xdr:nvPicPr>
        <xdr:blipFill>
          <a:blip r:embed="rId8"/>
          <a:stretch>
            <a:fillRect/>
          </a:stretch>
        </xdr:blipFill>
        <xdr:spPr>
          <a:xfrm>
            <a:off x="73" y="2987"/>
            <a:ext cx="511" cy="303"/>
          </a:xfrm>
          <a:prstGeom prst="rect">
            <a:avLst/>
          </a:prstGeom>
          <a:solidFill>
            <a:srgbClr val="FFFFFF"/>
          </a:solidFill>
          <a:ln w="19050" cmpd="sng">
            <a:solidFill>
              <a:srgbClr val="0000FF"/>
            </a:solidFill>
            <a:headEnd type="none"/>
            <a:tailEnd type="none"/>
          </a:ln>
        </xdr:spPr>
      </xdr:pic>
      <xdr:sp>
        <xdr:nvSpPr>
          <xdr:cNvPr id="18" name="Oval 33"/>
          <xdr:cNvSpPr>
            <a:spLocks/>
          </xdr:cNvSpPr>
        </xdr:nvSpPr>
        <xdr:spPr>
          <a:xfrm>
            <a:off x="88" y="3019"/>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Oval 34"/>
          <xdr:cNvSpPr>
            <a:spLocks/>
          </xdr:cNvSpPr>
        </xdr:nvSpPr>
        <xdr:spPr>
          <a:xfrm>
            <a:off x="101" y="3059"/>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Line 37"/>
          <xdr:cNvSpPr>
            <a:spLocks/>
          </xdr:cNvSpPr>
        </xdr:nvSpPr>
        <xdr:spPr>
          <a:xfrm flipH="1">
            <a:off x="456" y="3051"/>
            <a:ext cx="30" cy="13"/>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187</xdr:row>
      <xdr:rowOff>123825</xdr:rowOff>
    </xdr:from>
    <xdr:to>
      <xdr:col>8</xdr:col>
      <xdr:colOff>76200</xdr:colOff>
      <xdr:row>204</xdr:row>
      <xdr:rowOff>95250</xdr:rowOff>
    </xdr:to>
    <xdr:grpSp>
      <xdr:nvGrpSpPr>
        <xdr:cNvPr id="21" name="Group 42"/>
        <xdr:cNvGrpSpPr>
          <a:grpSpLocks/>
        </xdr:cNvGrpSpPr>
      </xdr:nvGrpSpPr>
      <xdr:grpSpPr>
        <a:xfrm>
          <a:off x="704850" y="32184975"/>
          <a:ext cx="4857750" cy="2886075"/>
          <a:chOff x="74" y="3379"/>
          <a:chExt cx="510" cy="303"/>
        </a:xfrm>
        <a:solidFill>
          <a:srgbClr val="FFFFFF"/>
        </a:solidFill>
      </xdr:grpSpPr>
      <xdr:pic>
        <xdr:nvPicPr>
          <xdr:cNvPr id="22" name="Picture 8"/>
          <xdr:cNvPicPr preferRelativeResize="1">
            <a:picLocks noChangeAspect="1"/>
          </xdr:cNvPicPr>
        </xdr:nvPicPr>
        <xdr:blipFill>
          <a:blip r:embed="rId9"/>
          <a:stretch>
            <a:fillRect/>
          </a:stretch>
        </xdr:blipFill>
        <xdr:spPr>
          <a:xfrm>
            <a:off x="74" y="3379"/>
            <a:ext cx="510" cy="303"/>
          </a:xfrm>
          <a:prstGeom prst="rect">
            <a:avLst/>
          </a:prstGeom>
          <a:solidFill>
            <a:srgbClr val="FFFFFF"/>
          </a:solidFill>
          <a:ln w="19050" cmpd="sng">
            <a:solidFill>
              <a:srgbClr val="0000FF"/>
            </a:solidFill>
            <a:headEnd type="none"/>
            <a:tailEnd type="none"/>
          </a:ln>
        </xdr:spPr>
      </xdr:pic>
      <xdr:sp>
        <xdr:nvSpPr>
          <xdr:cNvPr id="23" name="Line 38"/>
          <xdr:cNvSpPr>
            <a:spLocks/>
          </xdr:cNvSpPr>
        </xdr:nvSpPr>
        <xdr:spPr>
          <a:xfrm flipH="1">
            <a:off x="500" y="3587"/>
            <a:ext cx="34" cy="17"/>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Oval 40"/>
          <xdr:cNvSpPr>
            <a:spLocks/>
          </xdr:cNvSpPr>
        </xdr:nvSpPr>
        <xdr:spPr>
          <a:xfrm>
            <a:off x="173" y="3413"/>
            <a:ext cx="53"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Oval 41"/>
          <xdr:cNvSpPr>
            <a:spLocks/>
          </xdr:cNvSpPr>
        </xdr:nvSpPr>
        <xdr:spPr>
          <a:xfrm>
            <a:off x="95" y="3477"/>
            <a:ext cx="61" cy="18"/>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209</xdr:row>
      <xdr:rowOff>123825</xdr:rowOff>
    </xdr:from>
    <xdr:to>
      <xdr:col>8</xdr:col>
      <xdr:colOff>85725</xdr:colOff>
      <xdr:row>226</xdr:row>
      <xdr:rowOff>95250</xdr:rowOff>
    </xdr:to>
    <xdr:grpSp>
      <xdr:nvGrpSpPr>
        <xdr:cNvPr id="26" name="Group 47"/>
        <xdr:cNvGrpSpPr>
          <a:grpSpLocks/>
        </xdr:cNvGrpSpPr>
      </xdr:nvGrpSpPr>
      <xdr:grpSpPr>
        <a:xfrm>
          <a:off x="704850" y="35956875"/>
          <a:ext cx="4867275" cy="2886075"/>
          <a:chOff x="73" y="3781"/>
          <a:chExt cx="511" cy="303"/>
        </a:xfrm>
        <a:solidFill>
          <a:srgbClr val="FFFFFF"/>
        </a:solidFill>
      </xdr:grpSpPr>
      <xdr:pic>
        <xdr:nvPicPr>
          <xdr:cNvPr id="27" name="Picture 12"/>
          <xdr:cNvPicPr preferRelativeResize="1">
            <a:picLocks noChangeAspect="1"/>
          </xdr:cNvPicPr>
        </xdr:nvPicPr>
        <xdr:blipFill>
          <a:blip r:embed="rId10"/>
          <a:stretch>
            <a:fillRect/>
          </a:stretch>
        </xdr:blipFill>
        <xdr:spPr>
          <a:xfrm>
            <a:off x="73" y="3781"/>
            <a:ext cx="511" cy="303"/>
          </a:xfrm>
          <a:prstGeom prst="rect">
            <a:avLst/>
          </a:prstGeom>
          <a:solidFill>
            <a:srgbClr val="FFFFFF"/>
          </a:solidFill>
          <a:ln w="19050" cmpd="sng">
            <a:solidFill>
              <a:srgbClr val="0000FF"/>
            </a:solidFill>
            <a:headEnd type="none"/>
            <a:tailEnd type="none"/>
          </a:ln>
        </xdr:spPr>
      </xdr:pic>
      <xdr:sp>
        <xdr:nvSpPr>
          <xdr:cNvPr id="28" name="Oval 43"/>
          <xdr:cNvSpPr>
            <a:spLocks/>
          </xdr:cNvSpPr>
        </xdr:nvSpPr>
        <xdr:spPr>
          <a:xfrm>
            <a:off x="225" y="3814"/>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Oval 44"/>
          <xdr:cNvSpPr>
            <a:spLocks/>
          </xdr:cNvSpPr>
        </xdr:nvSpPr>
        <xdr:spPr>
          <a:xfrm>
            <a:off x="90" y="3872"/>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Oval 45"/>
          <xdr:cNvSpPr>
            <a:spLocks/>
          </xdr:cNvSpPr>
        </xdr:nvSpPr>
        <xdr:spPr>
          <a:xfrm>
            <a:off x="90" y="3906"/>
            <a:ext cx="125"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Line 46"/>
          <xdr:cNvSpPr>
            <a:spLocks/>
          </xdr:cNvSpPr>
        </xdr:nvSpPr>
        <xdr:spPr>
          <a:xfrm flipH="1">
            <a:off x="436" y="3848"/>
            <a:ext cx="37" cy="26"/>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9525</xdr:colOff>
      <xdr:row>232</xdr:row>
      <xdr:rowOff>142875</xdr:rowOff>
    </xdr:from>
    <xdr:to>
      <xdr:col>7</xdr:col>
      <xdr:colOff>152400</xdr:colOff>
      <xdr:row>243</xdr:row>
      <xdr:rowOff>142875</xdr:rowOff>
    </xdr:to>
    <xdr:grpSp>
      <xdr:nvGrpSpPr>
        <xdr:cNvPr id="32" name="Group 51"/>
        <xdr:cNvGrpSpPr>
          <a:grpSpLocks/>
        </xdr:cNvGrpSpPr>
      </xdr:nvGrpSpPr>
      <xdr:grpSpPr>
        <a:xfrm>
          <a:off x="695325" y="39919275"/>
          <a:ext cx="4257675" cy="1885950"/>
          <a:chOff x="73" y="4191"/>
          <a:chExt cx="447" cy="198"/>
        </a:xfrm>
        <a:solidFill>
          <a:srgbClr val="FFFFFF"/>
        </a:solidFill>
      </xdr:grpSpPr>
      <xdr:pic>
        <xdr:nvPicPr>
          <xdr:cNvPr id="33" name="Picture 10"/>
          <xdr:cNvPicPr preferRelativeResize="1">
            <a:picLocks noChangeAspect="1"/>
          </xdr:cNvPicPr>
        </xdr:nvPicPr>
        <xdr:blipFill>
          <a:blip r:embed="rId11"/>
          <a:stretch>
            <a:fillRect/>
          </a:stretch>
        </xdr:blipFill>
        <xdr:spPr>
          <a:xfrm>
            <a:off x="73" y="4191"/>
            <a:ext cx="447" cy="198"/>
          </a:xfrm>
          <a:prstGeom prst="rect">
            <a:avLst/>
          </a:prstGeom>
          <a:solidFill>
            <a:srgbClr val="FFFFFF"/>
          </a:solidFill>
          <a:ln w="19050" cmpd="sng">
            <a:solidFill>
              <a:srgbClr val="0000FF"/>
            </a:solidFill>
            <a:headEnd type="none"/>
            <a:tailEnd type="none"/>
          </a:ln>
        </xdr:spPr>
      </xdr:pic>
      <xdr:sp>
        <xdr:nvSpPr>
          <xdr:cNvPr id="34" name="Oval 49"/>
          <xdr:cNvSpPr>
            <a:spLocks/>
          </xdr:cNvSpPr>
        </xdr:nvSpPr>
        <xdr:spPr>
          <a:xfrm>
            <a:off x="150" y="4302"/>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Oval 50"/>
          <xdr:cNvSpPr>
            <a:spLocks/>
          </xdr:cNvSpPr>
        </xdr:nvSpPr>
        <xdr:spPr>
          <a:xfrm>
            <a:off x="427" y="4345"/>
            <a:ext cx="8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28575</xdr:colOff>
      <xdr:row>250</xdr:row>
      <xdr:rowOff>114300</xdr:rowOff>
    </xdr:from>
    <xdr:to>
      <xdr:col>12</xdr:col>
      <xdr:colOff>171450</xdr:colOff>
      <xdr:row>274</xdr:row>
      <xdr:rowOff>85725</xdr:rowOff>
    </xdr:to>
    <xdr:grpSp>
      <xdr:nvGrpSpPr>
        <xdr:cNvPr id="36" name="Group 54"/>
        <xdr:cNvGrpSpPr>
          <a:grpSpLocks/>
        </xdr:cNvGrpSpPr>
      </xdr:nvGrpSpPr>
      <xdr:grpSpPr>
        <a:xfrm>
          <a:off x="714375" y="42976800"/>
          <a:ext cx="7686675" cy="4086225"/>
          <a:chOff x="73" y="4530"/>
          <a:chExt cx="807" cy="429"/>
        </a:xfrm>
        <a:solidFill>
          <a:srgbClr val="FFFFFF"/>
        </a:solidFill>
      </xdr:grpSpPr>
      <xdr:pic>
        <xdr:nvPicPr>
          <xdr:cNvPr id="37" name="Picture 21"/>
          <xdr:cNvPicPr preferRelativeResize="1">
            <a:picLocks noChangeAspect="1"/>
          </xdr:cNvPicPr>
        </xdr:nvPicPr>
        <xdr:blipFill>
          <a:blip r:embed="rId12"/>
          <a:stretch>
            <a:fillRect/>
          </a:stretch>
        </xdr:blipFill>
        <xdr:spPr>
          <a:xfrm>
            <a:off x="73" y="4530"/>
            <a:ext cx="807" cy="429"/>
          </a:xfrm>
          <a:prstGeom prst="rect">
            <a:avLst/>
          </a:prstGeom>
          <a:solidFill>
            <a:srgbClr val="FFFFFF"/>
          </a:solidFill>
          <a:ln w="19050" cmpd="sng">
            <a:solidFill>
              <a:srgbClr val="0000FF"/>
            </a:solidFill>
            <a:headEnd type="none"/>
            <a:tailEnd type="none"/>
          </a:ln>
        </xdr:spPr>
      </xdr:pic>
      <xdr:sp>
        <xdr:nvSpPr>
          <xdr:cNvPr id="38" name="Oval 52"/>
          <xdr:cNvSpPr>
            <a:spLocks/>
          </xdr:cNvSpPr>
        </xdr:nvSpPr>
        <xdr:spPr>
          <a:xfrm>
            <a:off x="239" y="4546"/>
            <a:ext cx="29"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Oval 53"/>
          <xdr:cNvSpPr>
            <a:spLocks/>
          </xdr:cNvSpPr>
        </xdr:nvSpPr>
        <xdr:spPr>
          <a:xfrm>
            <a:off x="541" y="4545"/>
            <a:ext cx="29"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40</xdr:row>
      <xdr:rowOff>114300</xdr:rowOff>
    </xdr:from>
    <xdr:to>
      <xdr:col>10</xdr:col>
      <xdr:colOff>361950</xdr:colOff>
      <xdr:row>76</xdr:row>
      <xdr:rowOff>142875</xdr:rowOff>
    </xdr:to>
    <xdr:pic>
      <xdr:nvPicPr>
        <xdr:cNvPr id="1" name="Picture 9"/>
        <xdr:cNvPicPr preferRelativeResize="1">
          <a:picLocks noChangeAspect="1"/>
        </xdr:cNvPicPr>
      </xdr:nvPicPr>
      <xdr:blipFill>
        <a:blip r:embed="rId1"/>
        <a:stretch>
          <a:fillRect/>
        </a:stretch>
      </xdr:blipFill>
      <xdr:spPr>
        <a:xfrm>
          <a:off x="695325" y="6972300"/>
          <a:ext cx="6524625" cy="62007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38100</xdr:colOff>
      <xdr:row>7</xdr:row>
      <xdr:rowOff>161925</xdr:rowOff>
    </xdr:from>
    <xdr:to>
      <xdr:col>8</xdr:col>
      <xdr:colOff>447675</xdr:colOff>
      <xdr:row>36</xdr:row>
      <xdr:rowOff>38100</xdr:rowOff>
    </xdr:to>
    <xdr:pic>
      <xdr:nvPicPr>
        <xdr:cNvPr id="2" name="Picture 10"/>
        <xdr:cNvPicPr preferRelativeResize="1">
          <a:picLocks noChangeAspect="1"/>
        </xdr:cNvPicPr>
      </xdr:nvPicPr>
      <xdr:blipFill>
        <a:blip r:embed="rId2"/>
        <a:stretch>
          <a:fillRect/>
        </a:stretch>
      </xdr:blipFill>
      <xdr:spPr>
        <a:xfrm>
          <a:off x="723900" y="1362075"/>
          <a:ext cx="5210175" cy="4848225"/>
        </a:xfrm>
        <a:prstGeom prst="rect">
          <a:avLst/>
        </a:prstGeom>
        <a:solidFill>
          <a:srgbClr val="FFFFFF"/>
        </a:solidFill>
        <a:ln w="19050" cmpd="sng">
          <a:solidFill>
            <a:srgbClr val="0000FF"/>
          </a:solidFill>
          <a:headEnd type="none"/>
          <a:tailEnd type="none"/>
        </a:ln>
      </xdr:spPr>
    </xdr:pic>
    <xdr:clientData/>
  </xdr:twoCellAnchor>
  <xdr:twoCellAnchor>
    <xdr:from>
      <xdr:col>1</xdr:col>
      <xdr:colOff>28575</xdr:colOff>
      <xdr:row>204</xdr:row>
      <xdr:rowOff>152400</xdr:rowOff>
    </xdr:from>
    <xdr:to>
      <xdr:col>8</xdr:col>
      <xdr:colOff>571500</xdr:colOff>
      <xdr:row>230</xdr:row>
      <xdr:rowOff>38100</xdr:rowOff>
    </xdr:to>
    <xdr:grpSp>
      <xdr:nvGrpSpPr>
        <xdr:cNvPr id="3" name="Group 23"/>
        <xdr:cNvGrpSpPr>
          <a:grpSpLocks/>
        </xdr:cNvGrpSpPr>
      </xdr:nvGrpSpPr>
      <xdr:grpSpPr>
        <a:xfrm>
          <a:off x="714375" y="35128200"/>
          <a:ext cx="5343525" cy="4343400"/>
          <a:chOff x="75" y="3688"/>
          <a:chExt cx="561" cy="456"/>
        </a:xfrm>
        <a:solidFill>
          <a:srgbClr val="FFFFFF"/>
        </a:solidFill>
      </xdr:grpSpPr>
      <xdr:pic>
        <xdr:nvPicPr>
          <xdr:cNvPr id="4" name="Picture 19"/>
          <xdr:cNvPicPr preferRelativeResize="1">
            <a:picLocks noChangeAspect="1"/>
          </xdr:cNvPicPr>
        </xdr:nvPicPr>
        <xdr:blipFill>
          <a:blip r:embed="rId3"/>
          <a:stretch>
            <a:fillRect/>
          </a:stretch>
        </xdr:blipFill>
        <xdr:spPr>
          <a:xfrm>
            <a:off x="75" y="3688"/>
            <a:ext cx="561" cy="456"/>
          </a:xfrm>
          <a:prstGeom prst="rect">
            <a:avLst/>
          </a:prstGeom>
          <a:solidFill>
            <a:srgbClr val="FFFFFF"/>
          </a:solidFill>
          <a:ln w="19050" cmpd="sng">
            <a:solidFill>
              <a:srgbClr val="0000FF"/>
            </a:solidFill>
            <a:headEnd type="none"/>
            <a:tailEnd type="none"/>
          </a:ln>
        </xdr:spPr>
      </xdr:pic>
      <xdr:sp>
        <xdr:nvSpPr>
          <xdr:cNvPr id="5" name="Oval 12"/>
          <xdr:cNvSpPr>
            <a:spLocks/>
          </xdr:cNvSpPr>
        </xdr:nvSpPr>
        <xdr:spPr>
          <a:xfrm>
            <a:off x="360" y="3986"/>
            <a:ext cx="31"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82</xdr:row>
      <xdr:rowOff>152400</xdr:rowOff>
    </xdr:from>
    <xdr:to>
      <xdr:col>10</xdr:col>
      <xdr:colOff>600075</xdr:colOff>
      <xdr:row>119</xdr:row>
      <xdr:rowOff>9525</xdr:rowOff>
    </xdr:to>
    <xdr:grpSp>
      <xdr:nvGrpSpPr>
        <xdr:cNvPr id="6" name="Group 14"/>
        <xdr:cNvGrpSpPr>
          <a:grpSpLocks/>
        </xdr:cNvGrpSpPr>
      </xdr:nvGrpSpPr>
      <xdr:grpSpPr>
        <a:xfrm>
          <a:off x="704850" y="14211300"/>
          <a:ext cx="6753225" cy="6200775"/>
          <a:chOff x="72" y="1476"/>
          <a:chExt cx="709" cy="651"/>
        </a:xfrm>
        <a:solidFill>
          <a:srgbClr val="FFFFFF"/>
        </a:solidFill>
      </xdr:grpSpPr>
      <xdr:pic>
        <xdr:nvPicPr>
          <xdr:cNvPr id="7" name="Picture 11"/>
          <xdr:cNvPicPr preferRelativeResize="1">
            <a:picLocks noChangeAspect="1"/>
          </xdr:cNvPicPr>
        </xdr:nvPicPr>
        <xdr:blipFill>
          <a:blip r:embed="rId4"/>
          <a:stretch>
            <a:fillRect/>
          </a:stretch>
        </xdr:blipFill>
        <xdr:spPr>
          <a:xfrm>
            <a:off x="72" y="1476"/>
            <a:ext cx="709" cy="651"/>
          </a:xfrm>
          <a:prstGeom prst="rect">
            <a:avLst/>
          </a:prstGeom>
          <a:solidFill>
            <a:srgbClr val="FFFFFF"/>
          </a:solidFill>
          <a:ln w="19050" cmpd="sng">
            <a:solidFill>
              <a:srgbClr val="0000FF"/>
            </a:solidFill>
            <a:headEnd type="none"/>
            <a:tailEnd type="none"/>
          </a:ln>
        </xdr:spPr>
      </xdr:pic>
      <xdr:sp>
        <xdr:nvSpPr>
          <xdr:cNvPr id="8" name="Oval 13"/>
          <xdr:cNvSpPr>
            <a:spLocks/>
          </xdr:cNvSpPr>
        </xdr:nvSpPr>
        <xdr:spPr>
          <a:xfrm>
            <a:off x="694" y="2058"/>
            <a:ext cx="86" cy="5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9525</xdr:colOff>
      <xdr:row>123</xdr:row>
      <xdr:rowOff>0</xdr:rowOff>
    </xdr:from>
    <xdr:to>
      <xdr:col>10</xdr:col>
      <xdr:colOff>19050</xdr:colOff>
      <xdr:row>147</xdr:row>
      <xdr:rowOff>57150</xdr:rowOff>
    </xdr:to>
    <xdr:pic>
      <xdr:nvPicPr>
        <xdr:cNvPr id="9" name="Picture 15"/>
        <xdr:cNvPicPr preferRelativeResize="1">
          <a:picLocks noChangeAspect="1"/>
        </xdr:cNvPicPr>
      </xdr:nvPicPr>
      <xdr:blipFill>
        <a:blip r:embed="rId5"/>
        <a:stretch>
          <a:fillRect/>
        </a:stretch>
      </xdr:blipFill>
      <xdr:spPr>
        <a:xfrm>
          <a:off x="695325" y="21088350"/>
          <a:ext cx="6181725" cy="41719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150</xdr:row>
      <xdr:rowOff>85725</xdr:rowOff>
    </xdr:from>
    <xdr:to>
      <xdr:col>8</xdr:col>
      <xdr:colOff>123825</xdr:colOff>
      <xdr:row>170</xdr:row>
      <xdr:rowOff>19050</xdr:rowOff>
    </xdr:to>
    <xdr:pic>
      <xdr:nvPicPr>
        <xdr:cNvPr id="10" name="Picture 16"/>
        <xdr:cNvPicPr preferRelativeResize="1">
          <a:picLocks noChangeAspect="1"/>
        </xdr:cNvPicPr>
      </xdr:nvPicPr>
      <xdr:blipFill>
        <a:blip r:embed="rId6"/>
        <a:stretch>
          <a:fillRect/>
        </a:stretch>
      </xdr:blipFill>
      <xdr:spPr>
        <a:xfrm>
          <a:off x="714375" y="25803225"/>
          <a:ext cx="4895850" cy="33623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174</xdr:row>
      <xdr:rowOff>95250</xdr:rowOff>
    </xdr:from>
    <xdr:to>
      <xdr:col>11</xdr:col>
      <xdr:colOff>333375</xdr:colOff>
      <xdr:row>200</xdr:row>
      <xdr:rowOff>95250</xdr:rowOff>
    </xdr:to>
    <xdr:pic>
      <xdr:nvPicPr>
        <xdr:cNvPr id="11" name="Picture 17"/>
        <xdr:cNvPicPr preferRelativeResize="1">
          <a:picLocks noChangeAspect="1"/>
        </xdr:cNvPicPr>
      </xdr:nvPicPr>
      <xdr:blipFill>
        <a:blip r:embed="rId7"/>
        <a:stretch>
          <a:fillRect/>
        </a:stretch>
      </xdr:blipFill>
      <xdr:spPr>
        <a:xfrm>
          <a:off x="704850" y="29927550"/>
          <a:ext cx="7172325" cy="44577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232</xdr:row>
      <xdr:rowOff>95250</xdr:rowOff>
    </xdr:from>
    <xdr:to>
      <xdr:col>8</xdr:col>
      <xdr:colOff>447675</xdr:colOff>
      <xdr:row>257</xdr:row>
      <xdr:rowOff>161925</xdr:rowOff>
    </xdr:to>
    <xdr:pic>
      <xdr:nvPicPr>
        <xdr:cNvPr id="12" name="Picture 20"/>
        <xdr:cNvPicPr preferRelativeResize="1">
          <a:picLocks noChangeAspect="1"/>
        </xdr:cNvPicPr>
      </xdr:nvPicPr>
      <xdr:blipFill>
        <a:blip r:embed="rId8"/>
        <a:stretch>
          <a:fillRect/>
        </a:stretch>
      </xdr:blipFill>
      <xdr:spPr>
        <a:xfrm>
          <a:off x="704850" y="39871650"/>
          <a:ext cx="5229225" cy="43529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260</xdr:row>
      <xdr:rowOff>95250</xdr:rowOff>
    </xdr:from>
    <xdr:to>
      <xdr:col>8</xdr:col>
      <xdr:colOff>371475</xdr:colOff>
      <xdr:row>286</xdr:row>
      <xdr:rowOff>28575</xdr:rowOff>
    </xdr:to>
    <xdr:pic>
      <xdr:nvPicPr>
        <xdr:cNvPr id="13" name="Picture 21"/>
        <xdr:cNvPicPr preferRelativeResize="1">
          <a:picLocks noChangeAspect="1"/>
        </xdr:cNvPicPr>
      </xdr:nvPicPr>
      <xdr:blipFill>
        <a:blip r:embed="rId9"/>
        <a:stretch>
          <a:fillRect/>
        </a:stretch>
      </xdr:blipFill>
      <xdr:spPr>
        <a:xfrm>
          <a:off x="704850" y="44672250"/>
          <a:ext cx="5153025" cy="4391025"/>
        </a:xfrm>
        <a:prstGeom prst="rect">
          <a:avLst/>
        </a:prstGeom>
        <a:solidFill>
          <a:srgbClr val="FFFFFF"/>
        </a:solidFill>
        <a:ln w="19050"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10</xdr:row>
      <xdr:rowOff>133350</xdr:rowOff>
    </xdr:from>
    <xdr:to>
      <xdr:col>12</xdr:col>
      <xdr:colOff>285750</xdr:colOff>
      <xdr:row>34</xdr:row>
      <xdr:rowOff>152400</xdr:rowOff>
    </xdr:to>
    <xdr:graphicFrame>
      <xdr:nvGraphicFramePr>
        <xdr:cNvPr id="1" name="Chart 1"/>
        <xdr:cNvGraphicFramePr/>
      </xdr:nvGraphicFramePr>
      <xdr:xfrm>
        <a:off x="5724525" y="1924050"/>
        <a:ext cx="42862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38"/>
  <sheetViews>
    <sheetView tabSelected="1" workbookViewId="0" topLeftCell="A1">
      <selection activeCell="A1" sqref="A1"/>
    </sheetView>
  </sheetViews>
  <sheetFormatPr defaultColWidth="9.00390625" defaultRowHeight="13.5"/>
  <sheetData>
    <row r="2" ht="13.5">
      <c r="B2" t="s">
        <v>27</v>
      </c>
    </row>
    <row r="4" ht="13.5">
      <c r="B4" t="s">
        <v>28</v>
      </c>
    </row>
    <row r="38" ht="13.5">
      <c r="B38" t="s">
        <v>29</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C309"/>
  <sheetViews>
    <sheetView workbookViewId="0" topLeftCell="A1">
      <selection activeCell="A1" sqref="A1"/>
    </sheetView>
  </sheetViews>
  <sheetFormatPr defaultColWidth="9.00390625" defaultRowHeight="13.5"/>
  <cols>
    <col min="1" max="1" width="9.00390625" style="34" customWidth="1"/>
  </cols>
  <sheetData>
    <row r="2" spans="2:3" ht="13.5">
      <c r="B2" s="33" t="s">
        <v>37</v>
      </c>
      <c r="C2" s="33" t="s">
        <v>38</v>
      </c>
    </row>
    <row r="3" spans="2:3" ht="13.5">
      <c r="B3" s="32" t="s">
        <v>30</v>
      </c>
      <c r="C3" s="32">
        <v>5</v>
      </c>
    </row>
    <row r="4" spans="2:3" ht="13.5">
      <c r="B4" s="32" t="s">
        <v>31</v>
      </c>
      <c r="C4" s="32">
        <v>35</v>
      </c>
    </row>
    <row r="5" spans="2:3" ht="13.5">
      <c r="B5" s="32" t="s">
        <v>32</v>
      </c>
      <c r="C5" s="32">
        <v>22</v>
      </c>
    </row>
    <row r="6" spans="2:3" ht="13.5">
      <c r="B6" s="32" t="s">
        <v>33</v>
      </c>
      <c r="C6" s="32">
        <v>30</v>
      </c>
    </row>
    <row r="7" spans="2:3" ht="13.5">
      <c r="B7" s="32" t="s">
        <v>34</v>
      </c>
      <c r="C7" s="32">
        <v>20</v>
      </c>
    </row>
    <row r="8" spans="2:3" ht="13.5">
      <c r="B8" s="32" t="s">
        <v>35</v>
      </c>
      <c r="C8" s="32">
        <v>15</v>
      </c>
    </row>
    <row r="11" ht="13.5">
      <c r="B11" t="s">
        <v>36</v>
      </c>
    </row>
    <row r="13" spans="1:2" ht="13.5">
      <c r="A13" s="34" t="s">
        <v>39</v>
      </c>
      <c r="B13" t="s">
        <v>40</v>
      </c>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6" ht="13.5">
      <c r="B36" t="s">
        <v>41</v>
      </c>
    </row>
    <row r="37" ht="13.5"/>
    <row r="38" ht="13.5"/>
    <row r="39" ht="13.5"/>
    <row r="40" ht="13.5"/>
    <row r="41" ht="13.5"/>
    <row r="42" ht="13.5"/>
    <row r="43" ht="13.5"/>
    <row r="44" ht="13.5"/>
    <row r="45" ht="13.5"/>
    <row r="46" ht="13.5"/>
    <row r="47" ht="13.5"/>
    <row r="48" ht="13.5"/>
    <row r="49" ht="13.5"/>
    <row r="50" ht="13.5"/>
    <row r="51" ht="13.5"/>
    <row r="52" ht="13.5"/>
    <row r="53" ht="13.5"/>
    <row r="54" ht="13.5">
      <c r="B54" s="35" t="s">
        <v>42</v>
      </c>
    </row>
    <row r="55" ht="13.5">
      <c r="B55" s="35" t="s">
        <v>43</v>
      </c>
    </row>
    <row r="58" spans="1:2" ht="13.5">
      <c r="A58" s="34" t="s">
        <v>44</v>
      </c>
      <c r="B58" t="s">
        <v>45</v>
      </c>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3" spans="1:2" ht="13.5">
      <c r="A83" s="34" t="s">
        <v>46</v>
      </c>
      <c r="B83" t="s">
        <v>50</v>
      </c>
    </row>
    <row r="84" ht="13.5">
      <c r="B84" t="s">
        <v>51</v>
      </c>
    </row>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9" spans="1:2" ht="13.5">
      <c r="A109" s="34" t="s">
        <v>47</v>
      </c>
      <c r="B109" t="s">
        <v>48</v>
      </c>
    </row>
    <row r="110" ht="13.5">
      <c r="B110" t="s">
        <v>49</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5" spans="1:2" ht="13.5">
      <c r="A135" s="34" t="s">
        <v>52</v>
      </c>
      <c r="B135" t="s">
        <v>53</v>
      </c>
    </row>
    <row r="136" ht="13.5">
      <c r="B136" t="s">
        <v>54</v>
      </c>
    </row>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5" spans="1:2" ht="13.5">
      <c r="A165" s="34" t="s">
        <v>55</v>
      </c>
      <c r="B165" t="s">
        <v>56</v>
      </c>
    </row>
    <row r="166" ht="13.5"/>
    <row r="167" ht="13.5"/>
    <row r="168" ht="13.5"/>
    <row r="169" ht="13.5"/>
    <row r="170" ht="13.5"/>
    <row r="171" ht="13.5"/>
    <row r="172" ht="13.5"/>
    <row r="173" ht="13.5"/>
    <row r="174" ht="13.5"/>
    <row r="175" ht="13.5"/>
    <row r="176" ht="13.5"/>
    <row r="177" ht="13.5"/>
    <row r="178" ht="13.5"/>
    <row r="179" ht="13.5"/>
    <row r="180" ht="13.5"/>
    <row r="181" ht="13.5"/>
    <row r="182" ht="13.5"/>
    <row r="183" ht="13.5"/>
    <row r="186" spans="1:2" ht="13.5">
      <c r="A186" s="34" t="s">
        <v>57</v>
      </c>
      <c r="B186" t="s">
        <v>58</v>
      </c>
    </row>
    <row r="187" ht="13.5">
      <c r="B187" t="s">
        <v>59</v>
      </c>
    </row>
    <row r="188" ht="13.5"/>
    <row r="189" ht="13.5"/>
    <row r="190" ht="13.5"/>
    <row r="191" ht="13.5"/>
    <row r="192" ht="13.5"/>
    <row r="193" ht="13.5"/>
    <row r="194" ht="13.5"/>
    <row r="195" ht="13.5"/>
    <row r="196" ht="13.5"/>
    <row r="197" ht="13.5"/>
    <row r="198" ht="13.5"/>
    <row r="199" ht="13.5"/>
    <row r="200" ht="13.5"/>
    <row r="201" ht="13.5"/>
    <row r="202" ht="13.5"/>
    <row r="203" ht="13.5"/>
    <row r="204" ht="13.5"/>
    <row r="205" ht="13.5"/>
    <row r="207" spans="1:2" ht="13.5">
      <c r="A207" s="34" t="s">
        <v>60</v>
      </c>
      <c r="B207" t="s">
        <v>61</v>
      </c>
    </row>
    <row r="208" ht="13.5">
      <c r="B208" t="s">
        <v>62</v>
      </c>
    </row>
    <row r="209" ht="13.5">
      <c r="B209" t="s">
        <v>63</v>
      </c>
    </row>
    <row r="210" ht="13.5"/>
    <row r="211" ht="13.5"/>
    <row r="212" ht="13.5"/>
    <row r="213" ht="13.5"/>
    <row r="214" ht="13.5"/>
    <row r="215" ht="13.5"/>
    <row r="216" ht="13.5"/>
    <row r="217" ht="13.5"/>
    <row r="218" ht="13.5"/>
    <row r="219" ht="13.5"/>
    <row r="220" ht="13.5"/>
    <row r="221" ht="13.5"/>
    <row r="222" ht="13.5"/>
    <row r="223" ht="13.5"/>
    <row r="224" ht="13.5"/>
    <row r="225" ht="13.5"/>
    <row r="226" ht="13.5"/>
    <row r="227" ht="13.5"/>
    <row r="229" spans="1:2" ht="13.5">
      <c r="A229" s="34" t="s">
        <v>64</v>
      </c>
      <c r="B229" t="s">
        <v>65</v>
      </c>
    </row>
    <row r="230" ht="13.5">
      <c r="B230" t="s">
        <v>66</v>
      </c>
    </row>
    <row r="232" ht="13.5">
      <c r="B232" t="s">
        <v>67</v>
      </c>
    </row>
    <row r="233" ht="13.5"/>
    <row r="234" ht="13.5"/>
    <row r="235" ht="13.5"/>
    <row r="236" ht="13.5"/>
    <row r="237" ht="13.5"/>
    <row r="238" ht="13.5"/>
    <row r="239" ht="13.5"/>
    <row r="240" ht="13.5"/>
    <row r="241" ht="13.5"/>
    <row r="242" ht="13.5"/>
    <row r="243" ht="13.5"/>
    <row r="244" ht="13.5"/>
    <row r="247" spans="1:2" ht="13.5">
      <c r="A247" s="34" t="s">
        <v>68</v>
      </c>
      <c r="B247" t="s">
        <v>69</v>
      </c>
    </row>
    <row r="249" ht="13.5">
      <c r="B249" t="s">
        <v>82</v>
      </c>
    </row>
    <row r="250" ht="13.5">
      <c r="B250" t="s">
        <v>70</v>
      </c>
    </row>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7" spans="1:2" ht="13.5">
      <c r="A277" s="34" t="s">
        <v>71</v>
      </c>
      <c r="B277" t="s">
        <v>72</v>
      </c>
    </row>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7" ht="13.5">
      <c r="B307" t="s">
        <v>73</v>
      </c>
    </row>
    <row r="309" ht="13.5">
      <c r="B309" t="s">
        <v>74</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B291"/>
  <sheetViews>
    <sheetView workbookViewId="0" topLeftCell="A1">
      <selection activeCell="A1" sqref="A1"/>
    </sheetView>
  </sheetViews>
  <sheetFormatPr defaultColWidth="9.00390625" defaultRowHeight="13.5"/>
  <cols>
    <col min="1" max="1" width="9.00390625" style="34" customWidth="1"/>
  </cols>
  <sheetData>
    <row r="2" ht="13.5">
      <c r="B2" t="s">
        <v>75</v>
      </c>
    </row>
    <row r="4" spans="1:2" ht="13.5">
      <c r="A4" s="34" t="s">
        <v>39</v>
      </c>
      <c r="B4" t="s">
        <v>76</v>
      </c>
    </row>
    <row r="5" ht="13.5">
      <c r="B5" t="s">
        <v>77</v>
      </c>
    </row>
    <row r="6" ht="13.5">
      <c r="B6" t="s">
        <v>78</v>
      </c>
    </row>
    <row r="7" ht="13.5">
      <c r="B7" t="s">
        <v>79</v>
      </c>
    </row>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40" spans="1:2" ht="13.5">
      <c r="A40" s="34" t="s">
        <v>44</v>
      </c>
      <c r="B40" t="s">
        <v>80</v>
      </c>
    </row>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80" ht="13.5">
      <c r="B80" t="s">
        <v>81</v>
      </c>
    </row>
    <row r="82" ht="13.5">
      <c r="B82" t="s">
        <v>83</v>
      </c>
    </row>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2" ht="13.5">
      <c r="B122" t="s">
        <v>84</v>
      </c>
    </row>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50" ht="13.5">
      <c r="B150" t="s">
        <v>85</v>
      </c>
    </row>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3" ht="13.5">
      <c r="B173" t="s">
        <v>86</v>
      </c>
    </row>
    <row r="174" ht="13.5">
      <c r="B174" t="s">
        <v>87</v>
      </c>
    </row>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3" ht="13.5">
      <c r="B203" t="s">
        <v>88</v>
      </c>
    </row>
    <row r="204" ht="13.5">
      <c r="B204" t="s">
        <v>89</v>
      </c>
    </row>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c r="B232" t="s">
        <v>90</v>
      </c>
    </row>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60" ht="13.5">
      <c r="B260" t="s">
        <v>91</v>
      </c>
    </row>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91" ht="13.5">
      <c r="B291" t="s">
        <v>92</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5"/>
  <dimension ref="A2:I35"/>
  <sheetViews>
    <sheetView workbookViewId="0" topLeftCell="A1">
      <selection activeCell="A1" sqref="A1"/>
    </sheetView>
  </sheetViews>
  <sheetFormatPr defaultColWidth="9.00390625" defaultRowHeight="13.5"/>
  <cols>
    <col min="1" max="1" width="9.625" style="28" customWidth="1"/>
    <col min="2" max="2" width="12.625" style="28" customWidth="1"/>
    <col min="3" max="3" width="21.625" style="28" customWidth="1"/>
    <col min="4" max="6" width="9.25390625" style="28" customWidth="1"/>
    <col min="7" max="7" width="9.00390625" style="28" customWidth="1"/>
    <col min="8" max="8" width="11.00390625" style="28" customWidth="1"/>
    <col min="9" max="12" width="9.00390625" style="28" customWidth="1"/>
    <col min="14" max="16384" width="9.00390625" style="28" customWidth="1"/>
  </cols>
  <sheetData>
    <row r="2" spans="1:9" ht="13.5">
      <c r="A2" s="9" t="s">
        <v>4</v>
      </c>
      <c r="B2" s="9" t="s">
        <v>12</v>
      </c>
      <c r="C2" s="10" t="s">
        <v>0</v>
      </c>
      <c r="D2" s="18" t="s">
        <v>2</v>
      </c>
      <c r="E2" s="18" t="s">
        <v>3</v>
      </c>
      <c r="F2" s="18" t="s">
        <v>1</v>
      </c>
      <c r="H2" s="29" t="s">
        <v>12</v>
      </c>
      <c r="I2" s="29" t="s">
        <v>19</v>
      </c>
    </row>
    <row r="3" spans="1:9" ht="13.5">
      <c r="A3" s="13">
        <v>38443</v>
      </c>
      <c r="B3" s="8"/>
      <c r="C3" s="4" t="s">
        <v>6</v>
      </c>
      <c r="D3" s="19">
        <v>1000</v>
      </c>
      <c r="E3" s="19"/>
      <c r="F3" s="19">
        <f>D3-E3</f>
        <v>1000</v>
      </c>
      <c r="H3" s="30" t="s">
        <v>2</v>
      </c>
      <c r="I3" s="30">
        <f>SUMIF($B$3:$B$34,H3,$D$3:$D$34)</f>
        <v>30000</v>
      </c>
    </row>
    <row r="4" spans="1:9" ht="13.5">
      <c r="A4" s="7">
        <v>38443</v>
      </c>
      <c r="B4" s="7" t="s">
        <v>20</v>
      </c>
      <c r="C4" s="4" t="s">
        <v>15</v>
      </c>
      <c r="D4" s="19">
        <v>20000</v>
      </c>
      <c r="E4" s="19"/>
      <c r="F4" s="19">
        <f>IF(AND(D4=0,E4=0),"",F3+D4-E4)</f>
        <v>21000</v>
      </c>
      <c r="H4" s="31" t="s">
        <v>25</v>
      </c>
      <c r="I4" s="31">
        <f aca="true" t="shared" si="0" ref="I4:I9">SUMIF($B$3:$B$34,H4,$E$3:$E$34)</f>
        <v>2800</v>
      </c>
    </row>
    <row r="5" spans="1:9" ht="13.5">
      <c r="A5" s="7">
        <v>38443</v>
      </c>
      <c r="B5" s="7" t="s">
        <v>7</v>
      </c>
      <c r="C5" s="4" t="s">
        <v>13</v>
      </c>
      <c r="D5" s="19"/>
      <c r="E5" s="19">
        <v>700</v>
      </c>
      <c r="F5" s="19">
        <f aca="true" t="shared" si="1" ref="F5:F34">IF(AND(D5=0,E5=0),"",F4+D5-E5)</f>
        <v>20300</v>
      </c>
      <c r="H5" s="31" t="s">
        <v>16</v>
      </c>
      <c r="I5" s="31">
        <f t="shared" si="0"/>
        <v>1200</v>
      </c>
    </row>
    <row r="6" spans="1:9" ht="13.5">
      <c r="A6" s="7">
        <v>38444</v>
      </c>
      <c r="B6" s="7" t="s">
        <v>16</v>
      </c>
      <c r="C6" s="5" t="s">
        <v>17</v>
      </c>
      <c r="D6" s="19"/>
      <c r="E6" s="19">
        <v>400</v>
      </c>
      <c r="F6" s="19">
        <f t="shared" si="1"/>
        <v>19900</v>
      </c>
      <c r="H6" s="31" t="s">
        <v>26</v>
      </c>
      <c r="I6" s="31">
        <f t="shared" si="0"/>
        <v>400</v>
      </c>
    </row>
    <row r="7" spans="1:9" ht="13.5">
      <c r="A7" s="7">
        <v>38445</v>
      </c>
      <c r="B7" s="7" t="s">
        <v>8</v>
      </c>
      <c r="C7" s="5" t="s">
        <v>18</v>
      </c>
      <c r="D7" s="19"/>
      <c r="E7" s="19">
        <v>400</v>
      </c>
      <c r="F7" s="19">
        <f t="shared" si="1"/>
        <v>19500</v>
      </c>
      <c r="H7" s="31" t="s">
        <v>9</v>
      </c>
      <c r="I7" s="31">
        <f t="shared" si="0"/>
        <v>2500</v>
      </c>
    </row>
    <row r="8" spans="1:9" ht="13.5">
      <c r="A8" s="7">
        <v>38446</v>
      </c>
      <c r="B8" s="7" t="s">
        <v>10</v>
      </c>
      <c r="C8" s="5" t="s">
        <v>14</v>
      </c>
      <c r="D8" s="19"/>
      <c r="E8" s="19">
        <v>2000</v>
      </c>
      <c r="F8" s="19">
        <f t="shared" si="1"/>
        <v>17500</v>
      </c>
      <c r="H8" s="31" t="s">
        <v>10</v>
      </c>
      <c r="I8" s="31">
        <f t="shared" si="0"/>
        <v>2000</v>
      </c>
    </row>
    <row r="9" spans="1:9" ht="13.5">
      <c r="A9" s="7">
        <v>38449</v>
      </c>
      <c r="B9" s="7" t="s">
        <v>7</v>
      </c>
      <c r="C9" s="5" t="s">
        <v>13</v>
      </c>
      <c r="D9" s="19"/>
      <c r="E9" s="19">
        <v>1200</v>
      </c>
      <c r="F9" s="19">
        <f t="shared" si="1"/>
        <v>16300</v>
      </c>
      <c r="H9" s="31" t="s">
        <v>11</v>
      </c>
      <c r="I9" s="31">
        <f t="shared" si="0"/>
        <v>300</v>
      </c>
    </row>
    <row r="10" spans="1:6" ht="13.5">
      <c r="A10" s="7">
        <v>38450</v>
      </c>
      <c r="B10" s="7" t="s">
        <v>9</v>
      </c>
      <c r="C10" s="5" t="s">
        <v>21</v>
      </c>
      <c r="D10" s="19"/>
      <c r="E10" s="19">
        <v>2500</v>
      </c>
      <c r="F10" s="19">
        <f t="shared" si="1"/>
        <v>13800</v>
      </c>
    </row>
    <row r="11" spans="1:6" ht="13.5">
      <c r="A11" s="7">
        <v>38452</v>
      </c>
      <c r="B11" s="7" t="s">
        <v>11</v>
      </c>
      <c r="C11" s="5" t="s">
        <v>22</v>
      </c>
      <c r="D11" s="19"/>
      <c r="E11" s="19">
        <v>300</v>
      </c>
      <c r="F11" s="19">
        <f t="shared" si="1"/>
        <v>13500</v>
      </c>
    </row>
    <row r="12" spans="1:6" ht="13.5">
      <c r="A12" s="7">
        <v>38453</v>
      </c>
      <c r="B12" s="7" t="s">
        <v>7</v>
      </c>
      <c r="C12" s="5" t="s">
        <v>13</v>
      </c>
      <c r="D12" s="19"/>
      <c r="E12" s="19">
        <v>900</v>
      </c>
      <c r="F12" s="19">
        <f t="shared" si="1"/>
        <v>12600</v>
      </c>
    </row>
    <row r="13" spans="1:6" ht="13.5">
      <c r="A13" s="7">
        <v>38455</v>
      </c>
      <c r="B13" s="7" t="s">
        <v>20</v>
      </c>
      <c r="C13" s="5" t="s">
        <v>23</v>
      </c>
      <c r="D13" s="19">
        <v>10000</v>
      </c>
      <c r="E13" s="19"/>
      <c r="F13" s="19">
        <f t="shared" si="1"/>
        <v>22600</v>
      </c>
    </row>
    <row r="14" spans="1:6" ht="13.5">
      <c r="A14" s="7">
        <v>38457</v>
      </c>
      <c r="B14" s="7" t="s">
        <v>16</v>
      </c>
      <c r="C14" s="4" t="s">
        <v>24</v>
      </c>
      <c r="D14" s="19"/>
      <c r="E14" s="19">
        <v>800</v>
      </c>
      <c r="F14" s="19">
        <f t="shared" si="1"/>
        <v>21800</v>
      </c>
    </row>
    <row r="15" spans="1:6" ht="13.5">
      <c r="A15" s="7"/>
      <c r="B15" s="7"/>
      <c r="C15" s="5"/>
      <c r="D15" s="19"/>
      <c r="E15" s="19"/>
      <c r="F15" s="19">
        <f t="shared" si="1"/>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9" ht="13.5">
      <c r="A21" s="7"/>
      <c r="B21" s="7"/>
      <c r="C21" s="5"/>
      <c r="D21" s="19"/>
      <c r="E21" s="19"/>
      <c r="F21" s="19">
        <f t="shared" si="1"/>
      </c>
      <c r="I21"/>
    </row>
    <row r="22" spans="1:9" ht="13.5">
      <c r="A22" s="7"/>
      <c r="B22" s="7"/>
      <c r="C22" s="5"/>
      <c r="D22" s="19"/>
      <c r="E22" s="19"/>
      <c r="F22" s="19">
        <f t="shared" si="1"/>
      </c>
      <c r="I22"/>
    </row>
    <row r="23" spans="1:9" ht="13.5">
      <c r="A23" s="7"/>
      <c r="B23" s="7"/>
      <c r="C23" s="5"/>
      <c r="D23" s="19"/>
      <c r="E23" s="19"/>
      <c r="F23" s="19">
        <f t="shared" si="1"/>
      </c>
      <c r="I23"/>
    </row>
    <row r="24" spans="1:9" ht="13.5">
      <c r="A24" s="7"/>
      <c r="B24" s="7"/>
      <c r="C24" s="5"/>
      <c r="D24" s="19"/>
      <c r="E24" s="19"/>
      <c r="F24" s="19">
        <f t="shared" si="1"/>
      </c>
      <c r="I24"/>
    </row>
    <row r="25" spans="1:6" ht="13.5">
      <c r="A25" s="7"/>
      <c r="B25" s="7"/>
      <c r="C25" s="5"/>
      <c r="D25" s="19"/>
      <c r="E25" s="19"/>
      <c r="F25" s="19">
        <f t="shared" si="1"/>
      </c>
    </row>
    <row r="26" spans="1:6" ht="13.5">
      <c r="A26" s="7"/>
      <c r="B26" s="7"/>
      <c r="C26" s="5"/>
      <c r="D26" s="19"/>
      <c r="E26" s="19"/>
      <c r="F26" s="19">
        <f t="shared" si="1"/>
      </c>
    </row>
    <row r="27" spans="1:6" ht="13.5">
      <c r="A27" s="7"/>
      <c r="B27" s="7"/>
      <c r="C27" s="5"/>
      <c r="D27" s="19"/>
      <c r="E27" s="19"/>
      <c r="F27" s="19">
        <f t="shared" si="1"/>
      </c>
    </row>
    <row r="28" spans="1:6" ht="13.5">
      <c r="A28" s="7"/>
      <c r="B28" s="7"/>
      <c r="C28" s="4"/>
      <c r="D28" s="19"/>
      <c r="E28" s="19"/>
      <c r="F28" s="19">
        <f t="shared" si="1"/>
      </c>
    </row>
    <row r="29" spans="1:6" ht="13.5">
      <c r="A29" s="7"/>
      <c r="B29" s="7"/>
      <c r="C29" s="4"/>
      <c r="D29" s="19"/>
      <c r="E29" s="19"/>
      <c r="F29" s="19">
        <f t="shared" si="1"/>
      </c>
    </row>
    <row r="30" spans="1:6" ht="13.5">
      <c r="A30" s="7"/>
      <c r="B30" s="7"/>
      <c r="C30" s="6"/>
      <c r="D30" s="19"/>
      <c r="E30" s="19"/>
      <c r="F30" s="19">
        <f t="shared" si="1"/>
      </c>
    </row>
    <row r="31" spans="1:6" ht="13.5">
      <c r="A31" s="7"/>
      <c r="B31" s="7"/>
      <c r="C31" s="4"/>
      <c r="D31" s="19"/>
      <c r="E31" s="19"/>
      <c r="F31" s="19">
        <f t="shared" si="1"/>
      </c>
    </row>
    <row r="32" spans="1:6" ht="13.5">
      <c r="A32" s="7"/>
      <c r="B32" s="7"/>
      <c r="C32" s="4"/>
      <c r="D32" s="19"/>
      <c r="E32" s="19"/>
      <c r="F32" s="19">
        <f t="shared" si="1"/>
      </c>
    </row>
    <row r="33" spans="1:6" ht="13.5">
      <c r="A33" s="7"/>
      <c r="B33" s="7"/>
      <c r="C33" s="4"/>
      <c r="D33" s="19"/>
      <c r="E33" s="19"/>
      <c r="F33" s="19">
        <f t="shared" si="1"/>
      </c>
    </row>
    <row r="34" spans="1:6" ht="13.5">
      <c r="A34" s="7"/>
      <c r="B34" s="7"/>
      <c r="C34" s="4"/>
      <c r="D34" s="19"/>
      <c r="E34" s="19"/>
      <c r="F34" s="19">
        <f t="shared" si="1"/>
      </c>
    </row>
    <row r="35" spans="1:6" ht="13.5">
      <c r="A35" s="12"/>
      <c r="B35" s="12"/>
      <c r="C35" s="10" t="s">
        <v>5</v>
      </c>
      <c r="D35" s="20">
        <f>SUM(D3:D34)</f>
        <v>31000</v>
      </c>
      <c r="E35" s="20">
        <f>SUM(E3:E34)</f>
        <v>9200</v>
      </c>
      <c r="F35" s="20">
        <f>D35-E35</f>
        <v>21800</v>
      </c>
    </row>
  </sheetData>
  <dataValidations count="3">
    <dataValidation allowBlank="1" showInputMessage="1" showErrorMessage="1" imeMode="off" sqref="A3:A35 D3:F35"/>
    <dataValidation allowBlank="1" showInputMessage="1" showErrorMessage="1" imeMode="hiragana" sqref="B35 C3:C35"/>
    <dataValidation type="list" allowBlank="1" showInputMessage="1" showErrorMessage="1" imeMode="off" sqref="B3:B34">
      <formula1>$H$3:$H$9</formula1>
    </dataValidation>
  </dataValidation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I35"/>
  <sheetViews>
    <sheetView workbookViewId="0" topLeftCell="A1">
      <selection activeCell="A1" sqref="A1"/>
    </sheetView>
  </sheetViews>
  <sheetFormatPr defaultColWidth="9.00390625" defaultRowHeight="13.5"/>
  <cols>
    <col min="1" max="1" width="9.625" style="1" customWidth="1"/>
    <col min="2" max="2" width="12.625" style="1" customWidth="1"/>
    <col min="3" max="3" width="21.625" style="2" customWidth="1"/>
    <col min="4" max="6" width="9.25390625" style="17" customWidth="1"/>
    <col min="7" max="7" width="9.00390625" style="3" customWidth="1"/>
    <col min="8" max="8" width="11.00390625" style="3" customWidth="1"/>
    <col min="9" max="16384" width="9.00390625" style="3" customWidth="1"/>
  </cols>
  <sheetData>
    <row r="1" spans="1:4" ht="19.5" customHeight="1">
      <c r="A1" s="11" t="str">
        <f ca="1">MID(CELL("filename",$A$1),FIND("]",CELL("filename",$A$1))+1,31)</f>
        <v>H17.4月</v>
      </c>
      <c r="C1" s="15"/>
      <c r="D1" s="16"/>
    </row>
    <row r="2" spans="1:9" ht="13.5">
      <c r="A2" s="9" t="s">
        <v>4</v>
      </c>
      <c r="B2" s="9" t="s">
        <v>12</v>
      </c>
      <c r="C2" s="10" t="s">
        <v>0</v>
      </c>
      <c r="D2" s="18" t="s">
        <v>2</v>
      </c>
      <c r="E2" s="18" t="s">
        <v>3</v>
      </c>
      <c r="F2" s="18" t="s">
        <v>1</v>
      </c>
      <c r="H2" s="23" t="s">
        <v>12</v>
      </c>
      <c r="I2" s="23" t="s">
        <v>19</v>
      </c>
    </row>
    <row r="3" spans="1:9" ht="13.5">
      <c r="A3" s="13">
        <v>38443</v>
      </c>
      <c r="B3" s="8"/>
      <c r="C3" s="4" t="s">
        <v>6</v>
      </c>
      <c r="D3" s="19">
        <v>1000</v>
      </c>
      <c r="E3" s="19"/>
      <c r="F3" s="19">
        <f>D3-E3</f>
        <v>1000</v>
      </c>
      <c r="H3" s="24" t="s">
        <v>20</v>
      </c>
      <c r="I3" s="25">
        <f>SUMIF($B$3:$B$34,H3,$D$3:$D$34)</f>
        <v>30000</v>
      </c>
    </row>
    <row r="4" spans="1:9" ht="13.5">
      <c r="A4" s="7">
        <v>38443</v>
      </c>
      <c r="B4" s="7" t="s">
        <v>20</v>
      </c>
      <c r="C4" s="4" t="s">
        <v>15</v>
      </c>
      <c r="D4" s="19">
        <v>20000</v>
      </c>
      <c r="E4" s="19"/>
      <c r="F4" s="19">
        <f>IF(AND(D4=0,E4=0),"",F3+D4-E4)</f>
        <v>21000</v>
      </c>
      <c r="H4" s="26" t="s">
        <v>7</v>
      </c>
      <c r="I4" s="27">
        <f aca="true" t="shared" si="0" ref="I4:I9">SUMIF($B$3:$B$34,H4,$E$3:$E$34)</f>
        <v>2800</v>
      </c>
    </row>
    <row r="5" spans="1:9" ht="13.5">
      <c r="A5" s="7">
        <v>38443</v>
      </c>
      <c r="B5" s="7" t="s">
        <v>7</v>
      </c>
      <c r="C5" s="4" t="s">
        <v>13</v>
      </c>
      <c r="D5" s="19"/>
      <c r="E5" s="19">
        <v>700</v>
      </c>
      <c r="F5" s="19">
        <f aca="true" t="shared" si="1" ref="F5:F34">IF(AND(D5=0,E5=0),"",F4+D5-E5)</f>
        <v>20300</v>
      </c>
      <c r="H5" s="22" t="s">
        <v>16</v>
      </c>
      <c r="I5" s="27">
        <f t="shared" si="0"/>
        <v>1200</v>
      </c>
    </row>
    <row r="6" spans="1:9" ht="13.5">
      <c r="A6" s="7">
        <v>38444</v>
      </c>
      <c r="B6" s="7" t="s">
        <v>16</v>
      </c>
      <c r="C6" s="5" t="s">
        <v>17</v>
      </c>
      <c r="D6" s="19"/>
      <c r="E6" s="19">
        <v>400</v>
      </c>
      <c r="F6" s="19">
        <f t="shared" si="1"/>
        <v>19900</v>
      </c>
      <c r="H6" s="22" t="s">
        <v>8</v>
      </c>
      <c r="I6" s="27">
        <f t="shared" si="0"/>
        <v>400</v>
      </c>
    </row>
    <row r="7" spans="1:9" ht="13.5">
      <c r="A7" s="7">
        <v>38445</v>
      </c>
      <c r="B7" s="7" t="s">
        <v>8</v>
      </c>
      <c r="C7" s="5" t="s">
        <v>18</v>
      </c>
      <c r="D7" s="19"/>
      <c r="E7" s="19">
        <v>400</v>
      </c>
      <c r="F7" s="19">
        <f t="shared" si="1"/>
        <v>19500</v>
      </c>
      <c r="H7" s="22" t="s">
        <v>9</v>
      </c>
      <c r="I7" s="27">
        <f t="shared" si="0"/>
        <v>2500</v>
      </c>
    </row>
    <row r="8" spans="1:9" ht="13.5">
      <c r="A8" s="7">
        <v>38446</v>
      </c>
      <c r="B8" s="7" t="s">
        <v>10</v>
      </c>
      <c r="C8" s="5" t="s">
        <v>14</v>
      </c>
      <c r="D8" s="19"/>
      <c r="E8" s="19">
        <v>2000</v>
      </c>
      <c r="F8" s="19">
        <f t="shared" si="1"/>
        <v>17500</v>
      </c>
      <c r="H8" s="22" t="s">
        <v>10</v>
      </c>
      <c r="I8" s="27">
        <f t="shared" si="0"/>
        <v>2000</v>
      </c>
    </row>
    <row r="9" spans="1:9" ht="13.5">
      <c r="A9" s="7">
        <v>38449</v>
      </c>
      <c r="B9" s="7" t="s">
        <v>7</v>
      </c>
      <c r="C9" s="5" t="s">
        <v>13</v>
      </c>
      <c r="D9" s="19"/>
      <c r="E9" s="19">
        <v>1200</v>
      </c>
      <c r="F9" s="19">
        <f t="shared" si="1"/>
        <v>16300</v>
      </c>
      <c r="H9" s="22" t="s">
        <v>11</v>
      </c>
      <c r="I9" s="27">
        <f t="shared" si="0"/>
        <v>300</v>
      </c>
    </row>
    <row r="10" spans="1:9" ht="13.5">
      <c r="A10" s="7">
        <v>38450</v>
      </c>
      <c r="B10" s="7" t="s">
        <v>9</v>
      </c>
      <c r="C10" s="5" t="s">
        <v>21</v>
      </c>
      <c r="D10" s="19"/>
      <c r="E10" s="19">
        <v>2500</v>
      </c>
      <c r="F10" s="19">
        <f t="shared" si="1"/>
        <v>13800</v>
      </c>
      <c r="H10" s="14"/>
      <c r="I10" s="21"/>
    </row>
    <row r="11" spans="1:9" ht="13.5">
      <c r="A11" s="7">
        <v>38452</v>
      </c>
      <c r="B11" s="7" t="s">
        <v>11</v>
      </c>
      <c r="C11" s="5" t="s">
        <v>22</v>
      </c>
      <c r="D11" s="19"/>
      <c r="E11" s="19">
        <v>300</v>
      </c>
      <c r="F11" s="19">
        <f t="shared" si="1"/>
        <v>13500</v>
      </c>
      <c r="H11" s="14"/>
      <c r="I11" s="21"/>
    </row>
    <row r="12" spans="1:9" ht="13.5">
      <c r="A12" s="7">
        <v>38453</v>
      </c>
      <c r="B12" s="7" t="s">
        <v>7</v>
      </c>
      <c r="C12" s="5" t="s">
        <v>13</v>
      </c>
      <c r="D12" s="19"/>
      <c r="E12" s="19">
        <v>900</v>
      </c>
      <c r="F12" s="19">
        <f t="shared" si="1"/>
        <v>12600</v>
      </c>
      <c r="H12" s="14"/>
      <c r="I12" s="14"/>
    </row>
    <row r="13" spans="1:6" ht="13.5">
      <c r="A13" s="7">
        <v>38455</v>
      </c>
      <c r="B13" s="7" t="s">
        <v>20</v>
      </c>
      <c r="C13" s="5" t="s">
        <v>23</v>
      </c>
      <c r="D13" s="19">
        <v>10000</v>
      </c>
      <c r="E13" s="19"/>
      <c r="F13" s="19">
        <f t="shared" si="1"/>
        <v>22600</v>
      </c>
    </row>
    <row r="14" spans="1:6" ht="13.5">
      <c r="A14" s="7">
        <v>38457</v>
      </c>
      <c r="B14" s="7" t="s">
        <v>16</v>
      </c>
      <c r="C14" s="4" t="s">
        <v>24</v>
      </c>
      <c r="D14" s="19"/>
      <c r="E14" s="19">
        <v>800</v>
      </c>
      <c r="F14" s="19">
        <f t="shared" si="1"/>
        <v>21800</v>
      </c>
    </row>
    <row r="15" spans="1:6" ht="13.5">
      <c r="A15" s="7"/>
      <c r="B15" s="7"/>
      <c r="C15" s="5"/>
      <c r="D15" s="19"/>
      <c r="E15" s="19"/>
      <c r="F15" s="19">
        <f t="shared" si="1"/>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6" ht="13.5">
      <c r="A21" s="7"/>
      <c r="B21" s="7"/>
      <c r="C21" s="5"/>
      <c r="D21" s="19"/>
      <c r="E21" s="19"/>
      <c r="F21" s="19">
        <f t="shared" si="1"/>
      </c>
    </row>
    <row r="22" spans="1:6" ht="13.5">
      <c r="A22" s="7"/>
      <c r="B22" s="7"/>
      <c r="C22" s="5"/>
      <c r="D22" s="19"/>
      <c r="E22" s="19"/>
      <c r="F22" s="19">
        <f t="shared" si="1"/>
      </c>
    </row>
    <row r="23" spans="1:6" ht="13.5">
      <c r="A23" s="7"/>
      <c r="B23" s="7"/>
      <c r="C23" s="5"/>
      <c r="D23" s="19"/>
      <c r="E23" s="19"/>
      <c r="F23" s="19">
        <f t="shared" si="1"/>
      </c>
    </row>
    <row r="24" spans="1:6" ht="13.5">
      <c r="A24" s="7"/>
      <c r="B24" s="7"/>
      <c r="C24" s="5"/>
      <c r="D24" s="19"/>
      <c r="E24" s="19"/>
      <c r="F24" s="19">
        <f t="shared" si="1"/>
      </c>
    </row>
    <row r="25" spans="1:6" ht="13.5">
      <c r="A25" s="7"/>
      <c r="B25" s="7"/>
      <c r="C25" s="5"/>
      <c r="D25" s="19"/>
      <c r="E25" s="19"/>
      <c r="F25" s="19">
        <f t="shared" si="1"/>
      </c>
    </row>
    <row r="26" spans="1:6" ht="13.5">
      <c r="A26" s="7"/>
      <c r="B26" s="7"/>
      <c r="C26" s="5"/>
      <c r="D26" s="19"/>
      <c r="E26" s="19"/>
      <c r="F26" s="19">
        <f t="shared" si="1"/>
      </c>
    </row>
    <row r="27" spans="1:6" ht="13.5">
      <c r="A27" s="7"/>
      <c r="B27" s="7"/>
      <c r="C27" s="5"/>
      <c r="D27" s="19"/>
      <c r="E27" s="19"/>
      <c r="F27" s="19">
        <f t="shared" si="1"/>
      </c>
    </row>
    <row r="28" spans="1:6" ht="13.5">
      <c r="A28" s="7"/>
      <c r="B28" s="7"/>
      <c r="C28" s="4"/>
      <c r="D28" s="19"/>
      <c r="E28" s="19"/>
      <c r="F28" s="19">
        <f t="shared" si="1"/>
      </c>
    </row>
    <row r="29" spans="1:6" ht="13.5">
      <c r="A29" s="7"/>
      <c r="B29" s="7"/>
      <c r="C29" s="4"/>
      <c r="D29" s="19"/>
      <c r="E29" s="19"/>
      <c r="F29" s="19">
        <f t="shared" si="1"/>
      </c>
    </row>
    <row r="30" spans="1:6" ht="13.5">
      <c r="A30" s="7"/>
      <c r="B30" s="7"/>
      <c r="C30" s="6"/>
      <c r="D30" s="19"/>
      <c r="E30" s="19"/>
      <c r="F30" s="19">
        <f t="shared" si="1"/>
      </c>
    </row>
    <row r="31" spans="1:6" ht="13.5">
      <c r="A31" s="7"/>
      <c r="B31" s="7"/>
      <c r="C31" s="4"/>
      <c r="D31" s="19"/>
      <c r="E31" s="19"/>
      <c r="F31" s="19">
        <f t="shared" si="1"/>
      </c>
    </row>
    <row r="32" spans="1:6" ht="13.5">
      <c r="A32" s="7"/>
      <c r="B32" s="7"/>
      <c r="C32" s="4"/>
      <c r="D32" s="19"/>
      <c r="E32" s="19"/>
      <c r="F32" s="19">
        <f t="shared" si="1"/>
      </c>
    </row>
    <row r="33" spans="1:6" ht="13.5">
      <c r="A33" s="7"/>
      <c r="B33" s="7"/>
      <c r="C33" s="4"/>
      <c r="D33" s="19"/>
      <c r="E33" s="19"/>
      <c r="F33" s="19">
        <f t="shared" si="1"/>
      </c>
    </row>
    <row r="34" spans="1:6" ht="13.5">
      <c r="A34" s="7"/>
      <c r="B34" s="7"/>
      <c r="C34" s="4"/>
      <c r="D34" s="19"/>
      <c r="E34" s="19"/>
      <c r="F34" s="19">
        <f t="shared" si="1"/>
      </c>
    </row>
    <row r="35" spans="1:6" ht="13.5">
      <c r="A35" s="12"/>
      <c r="B35" s="12"/>
      <c r="C35" s="10" t="s">
        <v>5</v>
      </c>
      <c r="D35" s="20">
        <f>SUM(D3:D34)</f>
        <v>31000</v>
      </c>
      <c r="E35" s="20">
        <f>SUM(E3:E34)</f>
        <v>9200</v>
      </c>
      <c r="F35" s="20">
        <f>D35-E35</f>
        <v>21800</v>
      </c>
    </row>
  </sheetData>
  <dataValidations count="4">
    <dataValidation allowBlank="1" showInputMessage="1" showErrorMessage="1" imeMode="off" sqref="B36:B65536 A1:A65536 B1:B2 D1:F65536"/>
    <dataValidation allowBlank="1" showInputMessage="1" showErrorMessage="1" imeMode="hiragana" sqref="C1:C65536"/>
    <dataValidation type="list" allowBlank="1" showInputMessage="1" showErrorMessage="1" imeMode="off" sqref="B35">
      <formula1>$H$4:$H$11</formula1>
    </dataValidation>
    <dataValidation type="list" allowBlank="1" showInputMessage="1" showErrorMessage="1" imeMode="off" sqref="B3:B34">
      <formula1>$H$3:$H$9</formula1>
    </dataValidation>
  </dataValidations>
  <printOptions/>
  <pageMargins left="0.6" right="0" top="0.5" bottom="0" header="0.28" footer="0.1574803149606299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 </cp:lastModifiedBy>
  <cp:lastPrinted>2004-09-26T08:18:04Z</cp:lastPrinted>
  <dcterms:created xsi:type="dcterms:W3CDTF">2002-12-15T13:53:01Z</dcterms:created>
  <dcterms:modified xsi:type="dcterms:W3CDTF">2005-02-20T09:06:05Z</dcterms:modified>
  <cp:category/>
  <cp:version/>
  <cp:contentType/>
  <cp:contentStatus/>
</cp:coreProperties>
</file>